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esktop\ITA\"/>
    </mc:Choice>
  </mc:AlternateContent>
  <xr:revisionPtr revIDLastSave="0" documentId="13_ncr:1_{9B2C2124-1E83-4BAD-A61E-37623856AE0A}" xr6:coauthVersionLast="46" xr6:coauthVersionMax="46" xr10:uidLastSave="{00000000-0000-0000-0000-000000000000}"/>
  <bookViews>
    <workbookView xWindow="0" yWindow="3330" windowWidth="21600" windowHeight="11385" activeTab="1" xr2:uid="{55661675-E8B7-4756-838A-112EAF2D4F61}"/>
  </bookViews>
  <sheets>
    <sheet name="สรุปจัดซื้อจัดจ้าง2563" sheetId="4" r:id="rId1"/>
    <sheet name="รายงานพัสดุที่ดินสิ่งก่อสร้าง63" sheetId="1" r:id="rId2"/>
    <sheet name="สรุปจัดซื้อจัดจ้าง2564" sheetId="5" r:id="rId3"/>
  </sheets>
  <definedNames>
    <definedName name="_xlnm.Print_Titles" localSheetId="0">สรุปจัดซื้อจัดจ้าง2563!$5:$6</definedName>
    <definedName name="_xlnm.Print_Titles" localSheetId="2">สรุปจัดซื้อจัดจ้าง2564!$5:$6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5" l="1"/>
  <c r="U29" i="5"/>
  <c r="S29" i="5"/>
  <c r="R29" i="5"/>
  <c r="P29" i="5"/>
  <c r="I29" i="5"/>
  <c r="H29" i="5"/>
  <c r="G29" i="5"/>
  <c r="F29" i="5"/>
  <c r="E29" i="5"/>
  <c r="D29" i="5"/>
  <c r="C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29" i="5" s="1"/>
  <c r="V33" i="4"/>
  <c r="U33" i="4"/>
  <c r="S33" i="4"/>
  <c r="R33" i="4"/>
  <c r="P33" i="4"/>
  <c r="I33" i="4"/>
  <c r="H33" i="4"/>
  <c r="G33" i="4"/>
  <c r="F33" i="4"/>
  <c r="E33" i="4"/>
  <c r="D33" i="4"/>
  <c r="C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33" i="4" s="1"/>
  <c r="F30" i="1"/>
  <c r="D30" i="1"/>
  <c r="C30" i="1"/>
  <c r="E4" i="1"/>
  <c r="F4" i="1" s="1"/>
  <c r="E5" i="1"/>
  <c r="F5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30" i="1" l="1"/>
</calcChain>
</file>

<file path=xl/sharedStrings.xml><?xml version="1.0" encoding="utf-8"?>
<sst xmlns="http://schemas.openxmlformats.org/spreadsheetml/2006/main" count="491" uniqueCount="166">
  <si>
    <t>ลำดับ</t>
  </si>
  <si>
    <t>ชื่อโครงการ</t>
  </si>
  <si>
    <t>งบประมาณที่ได้รับ</t>
  </si>
  <si>
    <t>งบประมาณที่ใช้จริง</t>
  </si>
  <si>
    <t>ส่วนต่าง</t>
  </si>
  <si>
    <t>คิดเป็น</t>
  </si>
  <si>
    <t>วิธีซื้อหรือจ้าง</t>
  </si>
  <si>
    <t>หมายเหตุ</t>
  </si>
  <si>
    <t>(บาท)</t>
  </si>
  <si>
    <t>ร้อยละ</t>
  </si>
  <si>
    <t>จัดซื้อ</t>
  </si>
  <si>
    <t>จัดจ้าง</t>
  </si>
  <si>
    <t>งานเช่า</t>
  </si>
  <si>
    <t>เฉพาะเจาะจง</t>
  </si>
  <si>
    <t>(e-bidding)</t>
  </si>
  <si>
    <t>คัดเลือก</t>
  </si>
  <si>
    <t>ซื้อชุดอุปกรณ์สำหรับห้องเรียน โครงการพัฒนาคุณภาพการศึกษาด้วยเทคโนโลยีสารสนเทศ DLTV จำนวน ๑ ชุด ประจำปีงบประมาณ พ.ศ. ๒๕๖๓ โดยวิธีเฉพาะเจาะจง โดยวิธีเฉพาะเจาะจง</t>
  </si>
  <si>
    <t>√</t>
  </si>
  <si>
    <t>ก3/2563 CNTR-1161/63 08/04/2563</t>
  </si>
  <si>
    <t>บริษัท วิซ เวน เดอร์ จำกัด</t>
  </si>
  <si>
    <t xml:space="preserve"> ประกวดราคาจ้างก่อสร้างงานขยายถนนเทศบาล๑ จากแยกถนนเทศบาล๑๓ ถึงสะพานเลี่ยงเมือง ด้วยวิธีประกวดราคาอิเล็กทรอนิกส์ (e-bidding)</t>
  </si>
  <si>
    <t>ก4/2563 CNTR-1177/63 20/04/2563</t>
  </si>
  <si>
    <t>ห้างหุ้นส่วนจำกัด อ่างทองพัฒนา</t>
  </si>
  <si>
    <t> ประกวดราคาจ้างก่อสร้างงานก่อสร้างถนน ค.ส.ล หนา 0.15 เมตรพร้อมท่อระบายน้ำ 0.40 เมตร และบ่อพัก ค.ส.ล ถนนซอยชุมชนไลออนส์ ด้วยวิธีประกวดราคาอิเล็กทรอนิกส์ (e-bidding)</t>
  </si>
  <si>
    <t>ก10/2563 CNTR-1184/63 23/04/2563</t>
  </si>
  <si>
    <t>ห้างหุ้นส่วนจำกัด สองมือ คอนสตรัคชั่น</t>
  </si>
  <si>
    <t xml:space="preserve"> ประกวดราคาจ้างก่อสร้างงานปรับปรุงถนนแอสฟัลท์ติกคอนกรีตหนา 0.05 เมตร และฝาบ่อพัก ค.ส.ล หมู่บ้านอ่างทองธานี ด้วยวิธีประกวดราคาอิเล็กทรอนิกส์ (e-bidding)</t>
  </si>
  <si>
    <t>ก9/2563 CNTR-1288/63 28/04/2563</t>
  </si>
  <si>
    <t>ประกวดราคาจ้างก่อสร้างงานปรับปรุงถนนแอสฟัลท์ติกคอนกรีตหนา ๐.๐๕ เมตร และทาสีราวกันตก ถนนริมเขื่อนจากบ้านปลาทูถึงถนนบ้านรอ ซอย๔ ด้วยวิธีประกวดราคาอิเล็กทรอนิกส์ (e-bidding)</t>
  </si>
  <si>
    <t>ก11/2563 CNTR-1270/63 28/04/2563</t>
  </si>
  <si>
    <t>ห้างหุ้นส่วนจำกัด จตุรงค์ คอนสตรัคชั่น</t>
  </si>
  <si>
    <t>จ้างงานโครงการปรับปรุงโรงสูบน้ำ ถนนเทศบาล ๑ โดยวิธีเฉพาะเจาะจง</t>
  </si>
  <si>
    <t>ก12/2563 CNTR-1339/63 15/05/2563</t>
  </si>
  <si>
    <t>ห้างหุ้นส่วนจำกัด  ป.รุ่งเรืองวัสดุภัณฑ์</t>
  </si>
  <si>
    <t>บริษัท ที.ดี. แดรี่ฟู้ดส์ จำกัด</t>
  </si>
  <si>
    <t>ก6/2563 CNTR-1549/63 15/05/2563</t>
  </si>
  <si>
    <t>ซื้อจัดซื้ออาหารเสริม (นม) โรงเรียน ภาคเรียนที่ ๑/๒๕๖๓ โดยวิธีเฉพาะเจาะจง โดยวิธีเฉพาะเจาะจง</t>
  </si>
  <si>
    <t>จ้างออกแบบและควบคุมงานจ้างออกแบบหรือควบคุมงานก่อสร้าง งานออกแบบก่อสร้างและติดตั้งลิฟท์สำหรับผู้พิการหรือ ทุพพลภาพและคนชรา โดยวิธีเฉพาะเจาะจง</t>
  </si>
  <si>
    <t>ก17/2563 CNTR-1734/63 28/05/2563</t>
  </si>
  <si>
    <t>บริษัท สะตะ วิศวกรรม จำกัด</t>
  </si>
  <si>
    <t xml:space="preserve"> ประกวดราคาจ้างก่อสร้างงานปรับปรุงถนนภายในหมู่บ้านเปี่ยมสุข ๗ เฟส ๒ ครั้งที่๒ ด้วยวิธีประกวดราคาอิเล็กทรอนิกส์ (e-bidding)</t>
  </si>
  <si>
    <t>ก14/2563 CNTR-1500/63 29/05/2563</t>
  </si>
  <si>
    <t xml:space="preserve"> ประกวดราคาจ้างก่อสร้างงานปรับปรุงผิวจราจร ค.ส.ล หนา 0.15 เมตร ถนนทางเข้าสวนน้ำเฉลิมพระเกียรติฯ ด้วยวิธีประกวดราคาอิเล็กทรอนิกส์ (e-bidding)</t>
  </si>
  <si>
    <t>ก18/2563 CNTR-1508/63 01/06/2563</t>
  </si>
  <si>
    <t>ห้างหุ้นส่วนจำกัด ฟ้าสร้าง 2000</t>
  </si>
  <si>
    <t xml:space="preserve">  ประกวดราคาจ้างก่อสร้างงานปรับปรุงซ่อมแซมถนนเทศบาล 12 ด้วยวิธีประกวดราคาอิเล็กทรอนิกส์ (e-bidding)</t>
  </si>
  <si>
    <t xml:space="preserve">ก15/2563 CNTR-1513/63 02/06/2563 </t>
  </si>
  <si>
    <t>ห้างหุ้นส่วนจำกัด เยี่ยมบุญชัย 94</t>
  </si>
  <si>
    <t>ประกวดราคาจ้างก่อสร้างงานปรับปรุงฝาบ่อพักเหล็กหล่อและผิวจราจร ค.ส.ล.หนา 0.15 เมตร ถนนเทศบาล8 ด้วยวิธีประกวดราคาอิเล็กทรอนิกส์ (e-bidding)</t>
  </si>
  <si>
    <t>ก16/2563 CNTR-1518/63 05/06/2563</t>
  </si>
  <si>
    <t>ห้างหุ้นส่วนจำกัด พรรัศมีมาตราอีควิปเมนท์</t>
  </si>
  <si>
    <t>บริษัท เอ-อาเธอร์ แอดวานซ์ จำกัด</t>
  </si>
  <si>
    <t>ก19/2563 CNTR-1523/63 09/06/2563</t>
  </si>
  <si>
    <t>ประกวดราคาจ้างก่อสร้างงานปรับปรุงถนนแอสฟัลท์ติกคอนกรีตหนา 0.05 เมตร ถนนบ้านรอ ด้วยวิธีประกวดราคาอิเล็กทรอนิกส์ (e-bidding)</t>
  </si>
  <si>
    <t>ซื้อเครื่องปรับอากาศ จำนวน ๔ เครื่อง พร้อมติดตั้ง โดยวิธีเฉพาะเจาะจง</t>
  </si>
  <si>
    <t>ก7/2563 CNTR-1654/63 30/06/2563</t>
  </si>
  <si>
    <t>ร้านพูลทรัพย์แอร์</t>
  </si>
  <si>
    <t xml:space="preserve"> จ้างเหมาปรับปรุงซ่อมแซมเสาไฟฟ้าไฮแมส จำนวน ๖ ต้น ครั้งที่ ๒ โดยวิธีเฉพาะเจาะจง</t>
  </si>
  <si>
    <t>ก20/2563 CNTR-1719/63 10/07/2563</t>
  </si>
  <si>
    <t>จ้างรถแบ็คโฮ จำนวน ๑ คัน โดยวิธีเฉพาะเจาะจง</t>
  </si>
  <si>
    <t>ก22/2563 CNTR-1809/63 31/07/2563</t>
  </si>
  <si>
    <t>ห้างหุ้นส่วนจำกัด ภัสสรชัยมงคล</t>
  </si>
  <si>
    <t>จ้างงานโครงการปรับปรุงทาสี อาคารเรียน ๕ โรงเรียนเทศบาล ๓ วัดชัยมงคล โดยวิธีเฉพาะเจาะจง</t>
  </si>
  <si>
    <t>ก8/2563 CNTR-1845/63 10/08/2563</t>
  </si>
  <si>
    <t>ห้างหุ้นส่วนจำกัด อัศวโพสพ คอนสตรัคชั่น</t>
  </si>
  <si>
    <t>ห้างหุ้นส่วนจำกัด ยอดนิยมการช่าง</t>
  </si>
  <si>
    <t>ก24/2563 CNTR-1864/63 14/08/2563</t>
  </si>
  <si>
    <t xml:space="preserve">  ประกวดราคาจ้างก่อสร้างงานก่อสร้างสวนเฉลิมพระเกียรติเนื่องในโอกาสมหามงคลพระราชพิธีบรมราชาภิเษก ครั้งที่๒ ด้วยวิธีประกวดราคาอิเล็กทรอนิกส์ (e-bidding)</t>
  </si>
  <si>
    <t>บริษัท เอส เอ พาวเวอร์ จำกัด</t>
  </si>
  <si>
    <t>ก25/2563 CNTR-1900/63 27/08/2563</t>
  </si>
  <si>
    <t xml:space="preserve"> ประกวดราคาจ้างก่อสร้างงานปรับปรุงถนนภายในหมู่บ้านเปี่ยมสุข ๑ ด้วยวิธีประกวดราคาอิเล็กทรอนิกส์ (e-bidding)</t>
  </si>
  <si>
    <t>ซื้อครุภัณฑ์สำนักงาน จำนวน ๑ รายการ โดยวิธีเฉพาะเจาะจง (จัดซื้อชั้นเหล็กสำหรับเก็บแฟ้มเอกสารขนาด 4 ชั้น)</t>
  </si>
  <si>
    <t>ก4/2563 CNTR-1997/63 15/09/2563</t>
  </si>
  <si>
    <t>บริษัท พีพี เฟอร์นิเทค อ่างทอง จำกัด</t>
  </si>
  <si>
    <t xml:space="preserve">  จ้างรถแทรกเตอร์ จำนวน ๑ คัน โดยวิธีเฉพาะเจาะจง</t>
  </si>
  <si>
    <t>ก26/2563 CNTR-1998/63 17/09/2563</t>
  </si>
  <si>
    <t>บริษัท ภูมิ แอสโซซิเอชั่น จำกัด</t>
  </si>
  <si>
    <t xml:space="preserve"> ซื้อครุภัณฑ์คอมพิวเตอร์จำนวน ๓ รายการ และวัสดุคอมพิวเตอร์ จำนวน ๑ รายการ โดยวิธีเฉพาะเจาะจง</t>
  </si>
  <si>
    <t>ก11/2563 CNTR-2006/63 22/09/2563</t>
  </si>
  <si>
    <t>ห้างหุ้นส่วนจำกัด อ่างทองชัยวิวัฒน์</t>
  </si>
  <si>
    <t>ซื้อครุภัณฑ์คอมพิวเตอร์ จำนวน ๔ รายการ โดยวิธีเฉพาะเจาะจง</t>
  </si>
  <si>
    <t>ซื้อครุภัณฑ์คอมพิวเตอร์ จำนวน ๑ รายการ โดยวิธีเฉพาะเจาะจง</t>
  </si>
  <si>
    <t xml:space="preserve">ก9/2563 CNTR-2004/63 22/09/2563 </t>
  </si>
  <si>
    <t>ซื้อครุภัณฑ์คอมพิวเตอร์จำนวน ๓ รายการ และวัสดุคอมพิวเตอร์ จำนวน ๑ รายการ โดยวิธีเฉพาะเจาะจง</t>
  </si>
  <si>
    <t>ก10/2563 CNTR-2005/63 22/09/2563</t>
  </si>
  <si>
    <t>บริษัท กรีน โซลูชั่นส์ คอนซัลติ้ง จำกัด</t>
  </si>
  <si>
    <t>ก1/2564 CNTR-0219/64 09/10/2563</t>
  </si>
  <si>
    <t>ประกวดราคาซื้อจัดซื้อครุภัณฑ์กีฬา จำนวน ๔ รายการ ด้วยวิธีประกวดราคาอิเล็กทรอนิกส์ (e-bidding)</t>
  </si>
  <si>
    <t>บริษัท ฮาวเวิร์ด ลิฟท์ (ประเทศไทย) จำกัด</t>
  </si>
  <si>
    <t>ก1/2564 CNTR-0221/64 12/10/2563</t>
  </si>
  <si>
    <t>ประกวดราคาจ้างก่อสร้างงานก่อสร้างและติดตั้งลิฟท์สำหรับผู้พิการหรือทุพลภาพและชรา ด้วยวิธีประกวดราคาอิเล็กทรอนิกส์ (e-bidding)</t>
  </si>
  <si>
    <t>เช่ารถขุดดินตีนตะขาบ จำนวน ๑ คัน โดยวิธีเฉพาะเจาะจง</t>
  </si>
  <si>
    <t>ก1/2564 CNTR-0220/64 09/10/2563</t>
  </si>
  <si>
    <t>บริษัท เพชรอินทร์ก่อสร้าง จำกัด</t>
  </si>
  <si>
    <t>งานก่อสร้างเสาธง โรงเรียนเทศบาล 4 ประถมสาธิต
เทศบาลเมืองอ่างทอง โดยวิธีเฉพาะเจาะจง</t>
  </si>
  <si>
    <t>ก2/2564 CNTR-0222/64 04/11/2563</t>
  </si>
  <si>
    <t>ก3/2564 CNTR-0233/64 13/11/2563</t>
  </si>
  <si>
    <t>จ้างปรับปรุงทาสีอาคารเรียน และปรับปรุงทาสีอาคารเรียน (อาคารเรียน๑) โรงเรียนเทศบาล๒ วัดโล่ห์สุทธาวาส โดยวิธีเฉพาะเจาะจง</t>
  </si>
  <si>
    <t>ก4/2564 CNTR-0236/64 17/11/2563</t>
  </si>
  <si>
    <t>จ้างปรับปรุงทาสีอาคารเรียน และปรับปรุงราวกันตกโรงเรียนเทศบาล๑ วัดต้นสน โดยวิธีเฉพาะเจาะจง</t>
  </si>
  <si>
    <t>ก3/2564 CNTR-0239/64 18/11/2563</t>
  </si>
  <si>
    <t>จัดซื้ออาหารเสริม (นม) ภาคเรียนที่ ๒/๒๕๖๓ โดยวิธีเฉพาะเจาะจง</t>
  </si>
  <si>
    <t>ก3/2563 CNTR-0313/64 30/11/2563</t>
  </si>
  <si>
    <t xml:space="preserve">จัดซื้อถังกรองผ้า ขนาด ๗๒ ตารางฟุต จำนวน ๕ ถัง พร้อมติดตั้ง จำนวน ๑ รายการ โดยวิธีเฉพาะเจาะจง </t>
  </si>
  <si>
    <t>ก3/2564 CNTR-0326/64 01/12/2563</t>
  </si>
  <si>
    <t>ร้าน อินฟินิติ้</t>
  </si>
  <si>
    <t xml:space="preserve">งานก่อสร้างโดมหลังคาอเนกประสงค์ โรงเรียนเทศบาล ๔ ประถมสาธิตเทศบาลเมืองอ่างทอง  ด้วยวิธีประกวดราคาอิเล็กทรอนิกส์ (e-bidding) </t>
  </si>
  <si>
    <t>ก5/2564 CNTR-0328/64 02/12/2563</t>
  </si>
  <si>
    <t>ห้างหุ้นส่วน จำกัด มรกตรุ่งเจริญ</t>
  </si>
  <si>
    <t>จ้างทำปฏิทินเทศบาลเมืองอ่างทอง ประจำปี พ.ศ.๒๕๖๓ จำนวน ๖,๕๐๐ ฉบับ โดยวิธีเฉพาะเจาะจง</t>
  </si>
  <si>
    <t xml:space="preserve">ก3/2563 CNTR-0431/63 04/12/2562 </t>
  </si>
  <si>
    <t>ร้าน วรศิลป์การพิมพ์ 89</t>
  </si>
  <si>
    <t>ก7/2564 CNTR-0339/64 08/12/2563</t>
  </si>
  <si>
    <t xml:space="preserve"> จ้างปรับปรุงทาสีอาคารเรียนศูนย์พัฒนาเด็กเล็กเทศบาลเมืองอ่างทอง โดยวิธีเฉพาะเจาะจง</t>
  </si>
  <si>
    <t>ก6/2564 CNTR-0338/64 08/12/2563</t>
  </si>
  <si>
    <t xml:space="preserve">  จ้างปรับปรุงฝ้าเพดานภายในห้องเรียนอาคารเรียนปฐมวัย จำนวน ๘ ห้อง โรงเรียนวัดต้นสน โดยวิธีเฉพาะเจาะจง</t>
  </si>
  <si>
    <t>จ้างทำปฏิทินเทศบาลเมืองอ่างทอง ประจำปี พ.ศ.๒๕๖๔ จำนวน ๖,๕๐๐ ฉบับ โดยวิธีเฉพาะเจาะจง</t>
  </si>
  <si>
    <t>ก8/2564 CNTR-0344/64  09/12/2563</t>
  </si>
  <si>
    <t>จัดซื้อชุดอุปกรณ์สำหรับห้องเรียน โครงการพัฒนาคุณภาพการศึกษาด้วยเทคโนโลยีสารสนเทศ DLTV จำนวน ๑ ชุด ประจำปีงบประมาณ พ.ศ. ๒๕๖๔ พร้อมติดตั้ง ใช้งานที่ศูนย์พัฒนาเด็กเล็ก โรงเรียนเทศบาล ๑ วัดต้นสน  โดยวิธีเฉพาะเจาะจง</t>
  </si>
  <si>
    <t>ก4/2564 CNTR-0351/64 17/12/2563</t>
  </si>
  <si>
    <t>บริษัท  ไมโคร  ซิสเต็ม  คอร์เปอร์เรชั่น  จำกัด</t>
  </si>
  <si>
    <t xml:space="preserve">จัดซื้อชุดอุปกรณ์สำหรับห้องเรียน โครงการพัฒนาคุณภาพการศึกษาด้วยเทคโนโลยีสารสนเทศ DLTV จำนวน ๑ ชุด ประจำปีงบประมาณ พ.ศ. ๒๕๖๔ พร้อมติดตั้ง ใช้งานที่ศูนย์พัฒนาเด็กเล็ก โรงเรียนเทศบาล ๓ วัดชัยมงคล  โดยวิธีเฉพาะเจาะจง
</t>
  </si>
  <si>
    <t>ก5/2564 CNTR-0352/64 17/12/2563</t>
  </si>
  <si>
    <t>เช่ารถขุดดินตีนตะขาบ  จำนวน ๑ คัน (๙๐ วัน)       โดยวิธีเฉพาะเจาะจง</t>
  </si>
  <si>
    <t>ก4/2564 CNTR-0353/64 18/12/2563</t>
  </si>
  <si>
    <t>งานปรับปรุงผิวจราจรแอสฟัลท์ติกคอนกรีตหนา ๐.๐๕ เมตร ถนนรอบบริเวณตลาดเทศบาล ๑ พื้นที่ไม่น้อยกว่า ๒,๙๕๐ ตารางเมตรและฝาบ่อพัก ตำบลตลาดหลวง อำเภอเมืองอ่างทอง ด้วยวิธีประกวดราคาอิเล็กทรอนิกส์ (e-bidding)</t>
  </si>
  <si>
    <t>ก9/2564 CNTR-0402/64 28/12/2563</t>
  </si>
  <si>
    <t>ห้างหุ้นส่วนจำกัด มหาราชชัยมงคล</t>
  </si>
  <si>
    <t>เช่ารถแทรกเตอร์ตีนตะขาบจำนวน ๑ คัน (๖๐วัน)     โดยวิธีเฉพาะเจาะจง</t>
  </si>
  <si>
    <t>ก5/2564 CNTR-0555/64 26/01/2564</t>
  </si>
  <si>
    <t>ก11/2564 CNTR-0703/64 17/02/2564</t>
  </si>
  <si>
    <t>จ้างปรับปรุงทาสีภายนอกอาคารเรียนหลังที่ 2 โรงเรียนเทศบาล 3 วัดชัยมงคล โดยวิธีเฉพาะเจาะจง</t>
  </si>
  <si>
    <t>ก10/2564 CNTR-0702/64  17/02/2564</t>
  </si>
  <si>
    <t>จ้างปรับปรุงซ่อมแซมห้องสุขาหญิง อาคารเรียน 1 โรงเรียนเทศบาล 2 วัดโล่ห์สุทธาวาส โดยวิธีเฉพาะเจาะจง</t>
  </si>
  <si>
    <t>บริษัท พรีเมียร์ ไลท์ติ้ง จำกัด</t>
  </si>
  <si>
    <t>ก12/2564 CNTR-1003/64   ลว.31 มี.ค.64</t>
  </si>
  <si>
    <t>งานประกวดราคาจ้างก่อสร้างงานจ้างติดตั้งเสาไฟ High Mast ความสูง 25 เมตร จำนวน 1 ต้น ด้วยวิธีประกวดราคาอิเล็กทรอนิกส์ (e-bidding)</t>
  </si>
  <si>
    <t>ก7/2564  CNTR-0848/64 19/03/2564</t>
  </si>
  <si>
    <t xml:space="preserve">ก8/2563 CNTR-2003/63   22/09/2563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</si>
  <si>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</si>
  <si>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รวม</t>
  </si>
  <si>
    <t>หมวดที่ดินและสิ่งก่อสร้าง ปี 2563</t>
  </si>
  <si>
    <t>แบบ  สขร.1</t>
  </si>
  <si>
    <t>สรุปการจัดซื้อจัดจ้างหรือการจัดหาพัสดุประจำปีงบประมาณ 2563</t>
  </si>
  <si>
    <t>สำนักงานเทศบาลเมืองอ่างทอง</t>
  </si>
  <si>
    <t>ลำดับที่</t>
  </si>
  <si>
    <t>งานจัดซื้อ/จัดจ้าง</t>
  </si>
  <si>
    <t>วงเงินที่จะซื้อหรือจ้าง (บาท) (A)</t>
  </si>
  <si>
    <t>ราคากลาง (บาท)</t>
  </si>
  <si>
    <t>ประเภทการจัดหา</t>
  </si>
  <si>
    <t>ผู้เสนอราคาและราคาที่เสนอ</t>
  </si>
  <si>
    <t xml:space="preserve">ผู้ที่ได้รับการคัดเลือกและราคาที่ตกลงซื้อหรือจ้าง (B) </t>
  </si>
  <si>
    <t xml:space="preserve">ส่วนต่าง (บาท) </t>
  </si>
  <si>
    <t>เหตุผลที่คัดเลือกโดยสังเขป</t>
  </si>
  <si>
    <t>เลขที่และวันที่ของสัญญาหรือข้อตกลงในการซื้อหรือจ้าง</t>
  </si>
  <si>
    <t>วงเงินโครงการตามข้อบัญญัติ 2564</t>
  </si>
  <si>
    <t>วงเงินโครงการจ่ายขาดเงินสะสม 2564</t>
  </si>
  <si>
    <t>วงเงินโครงการกันเงิน 2563</t>
  </si>
  <si>
    <t>วงเงินโครงการตามข้อบัญญัติ 2563</t>
  </si>
  <si>
    <t>วงเงินโครงการจ่ายขาดเงินสะสม 2563</t>
  </si>
  <si>
    <t>เงินอุดหนุน</t>
  </si>
  <si>
    <t>วงเงินที่ได้รับกับวงเงินที่ใช้จริง  (A-B)</t>
  </si>
  <si>
    <t>ราย</t>
  </si>
  <si>
    <t>เกณฑ์ราคา</t>
  </si>
  <si>
    <t>สรุปผลการดำเนินการจัดซื้อ/จัดจ้างในรอบเดือน 1 ตุลาคม 2563 ถึง 31 มีนาคม 2564 (หมวดที่ดินและสิ่งก่อสร้าง)</t>
  </si>
  <si>
    <t>เช่ารถขุดดินตีนตะขาบ จำนวน ๑ คัน (๙๐ วัน)        โดยวิธีเฉพาะเจาะจง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</si>
</sst>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sz val="17"/>
      <color theme="1"/>
      <name val="TH SarabunIT๙"/>
      <family val="2"/>
    </font>
    <font>
      <sz val="17"/>
      <color rgb="FF000000"/>
      <name val="TH SarabunIT๙"/>
      <family val="2"/>
    </font>
    <font>
      <b/>
      <sz val="17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rgb="FF000000"/>
      <name val="TH SarabunIT๙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 vertical="top" wrapText="1"/>
    </xf>
    <xf numFmtId="43" fontId="3" fillId="0" borderId="2" xfId="1" applyFont="1" applyBorder="1" applyAlignment="1">
      <alignment horizontal="center" vertical="top" wrapText="1"/>
    </xf>
    <xf numFmtId="43" fontId="3" fillId="0" borderId="6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43" fontId="3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43" fontId="0" fillId="0" borderId="1" xfId="0" applyNumberFormat="1" applyBorder="1"/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43" fontId="5" fillId="0" borderId="1" xfId="1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3" fontId="6" fillId="0" borderId="0" xfId="1" applyFont="1" applyAlignment="1">
      <alignment horizontal="right" vertical="top" wrapText="1"/>
    </xf>
    <xf numFmtId="187" fontId="6" fillId="0" borderId="0" xfId="1" applyNumberFormat="1" applyFont="1" applyAlignment="1">
      <alignment horizontal="right" vertical="top" wrapText="1"/>
    </xf>
    <xf numFmtId="187" fontId="6" fillId="0" borderId="0" xfId="1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43" fontId="7" fillId="0" borderId="0" xfId="1" applyFont="1" applyBorder="1" applyAlignment="1">
      <alignment horizontal="right" vertical="top" wrapText="1"/>
    </xf>
    <xf numFmtId="187" fontId="7" fillId="0" borderId="0" xfId="1" applyNumberFormat="1" applyFont="1" applyBorder="1" applyAlignment="1">
      <alignment horizontal="right" vertical="top" wrapText="1"/>
    </xf>
    <xf numFmtId="187" fontId="7" fillId="0" borderId="0" xfId="1" applyNumberFormat="1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 vertical="center" wrapText="1"/>
    </xf>
    <xf numFmtId="187" fontId="6" fillId="0" borderId="6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43" fontId="6" fillId="0" borderId="1" xfId="1" applyFont="1" applyBorder="1" applyAlignment="1">
      <alignment vertical="top"/>
    </xf>
    <xf numFmtId="43" fontId="6" fillId="0" borderId="1" xfId="1" applyFont="1" applyBorder="1" applyAlignment="1">
      <alignment horizontal="right" vertical="top"/>
    </xf>
    <xf numFmtId="187" fontId="6" fillId="0" borderId="1" xfId="1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 wrapText="1"/>
    </xf>
    <xf numFmtId="43" fontId="6" fillId="0" borderId="1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3" fontId="6" fillId="0" borderId="1" xfId="1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43" fontId="6" fillId="0" borderId="1" xfId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187" fontId="6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87" fontId="6" fillId="0" borderId="0" xfId="1" applyNumberFormat="1" applyFont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 vertical="top"/>
    </xf>
    <xf numFmtId="187" fontId="6" fillId="2" borderId="1" xfId="1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43" fontId="7" fillId="0" borderId="1" xfId="1" applyFont="1" applyBorder="1"/>
    <xf numFmtId="187" fontId="7" fillId="0" borderId="1" xfId="1" applyNumberFormat="1" applyFont="1" applyBorder="1"/>
    <xf numFmtId="0" fontId="7" fillId="0" borderId="1" xfId="1" applyNumberFormat="1" applyFont="1" applyBorder="1"/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3" fontId="9" fillId="0" borderId="0" xfId="1" applyFont="1" applyAlignment="1">
      <alignment horizontal="right" vertical="top" wrapText="1"/>
    </xf>
    <xf numFmtId="187" fontId="9" fillId="0" borderId="0" xfId="1" applyNumberFormat="1" applyFont="1" applyAlignment="1">
      <alignment horizontal="right" vertical="top" wrapText="1"/>
    </xf>
    <xf numFmtId="187" fontId="9" fillId="0" borderId="0" xfId="1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3" fontId="10" fillId="0" borderId="0" xfId="1" applyFont="1" applyBorder="1" applyAlignment="1">
      <alignment horizontal="right" vertical="top" wrapText="1"/>
    </xf>
    <xf numFmtId="187" fontId="10" fillId="0" borderId="0" xfId="1" applyNumberFormat="1" applyFont="1" applyBorder="1" applyAlignment="1">
      <alignment horizontal="right" vertical="top" wrapText="1"/>
    </xf>
    <xf numFmtId="187" fontId="10" fillId="0" borderId="0" xfId="1" applyNumberFormat="1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top" wrapText="1"/>
    </xf>
    <xf numFmtId="43" fontId="10" fillId="0" borderId="1" xfId="1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horizontal="center" vertical="center" wrapText="1"/>
    </xf>
    <xf numFmtId="187" fontId="3" fillId="0" borderId="6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/>
    <xf numFmtId="43" fontId="11" fillId="0" borderId="1" xfId="1" applyFont="1" applyBorder="1" applyAlignment="1">
      <alignment vertical="top"/>
    </xf>
    <xf numFmtId="43" fontId="11" fillId="0" borderId="1" xfId="1" applyFont="1" applyBorder="1" applyAlignment="1">
      <alignment horizontal="right" vertical="top"/>
    </xf>
    <xf numFmtId="187" fontId="3" fillId="0" borderId="1" xfId="1" applyNumberFormat="1" applyFont="1" applyBorder="1" applyAlignment="1">
      <alignment horizontal="center" vertical="top" wrapText="1"/>
    </xf>
    <xf numFmtId="187" fontId="1" fillId="0" borderId="0" xfId="1" applyNumberFormat="1" applyFont="1"/>
    <xf numFmtId="0" fontId="11" fillId="0" borderId="3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vertical="top"/>
    </xf>
    <xf numFmtId="187" fontId="3" fillId="0" borderId="1" xfId="1" applyNumberFormat="1" applyFont="1" applyBorder="1" applyAlignment="1">
      <alignment vertical="top" wrapText="1"/>
    </xf>
    <xf numFmtId="43" fontId="11" fillId="0" borderId="1" xfId="1" applyFont="1" applyFill="1" applyBorder="1" applyAlignment="1">
      <alignment horizontal="right" vertical="top"/>
    </xf>
    <xf numFmtId="43" fontId="1" fillId="0" borderId="1" xfId="1" applyFont="1" applyBorder="1"/>
    <xf numFmtId="187" fontId="1" fillId="0" borderId="1" xfId="1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3" fontId="7" fillId="0" borderId="7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187" fontId="6" fillId="0" borderId="3" xfId="1" applyNumberFormat="1" applyFont="1" applyBorder="1" applyAlignment="1">
      <alignment horizontal="center" vertical="center" wrapText="1"/>
    </xf>
    <xf numFmtId="187" fontId="6" fillId="0" borderId="4" xfId="1" applyNumberFormat="1" applyFont="1" applyBorder="1" applyAlignment="1">
      <alignment horizontal="center" vertical="center" wrapText="1"/>
    </xf>
    <xf numFmtId="187" fontId="6" fillId="0" borderId="5" xfId="1" applyNumberFormat="1" applyFont="1" applyBorder="1" applyAlignment="1">
      <alignment horizontal="center" vertical="center" wrapText="1"/>
    </xf>
    <xf numFmtId="187" fontId="6" fillId="0" borderId="1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43" fontId="10" fillId="0" borderId="7" xfId="1" applyFont="1" applyBorder="1" applyAlignment="1">
      <alignment horizontal="center" vertical="center" wrapText="1"/>
    </xf>
    <xf numFmtId="43" fontId="10" fillId="0" borderId="8" xfId="1" applyFont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 wrapText="1"/>
    </xf>
    <xf numFmtId="43" fontId="10" fillId="0" borderId="10" xfId="1" applyFont="1" applyBorder="1" applyAlignment="1">
      <alignment horizontal="center" vertical="center" wrapText="1"/>
    </xf>
    <xf numFmtId="187" fontId="3" fillId="0" borderId="3" xfId="1" applyNumberFormat="1" applyFont="1" applyBorder="1" applyAlignment="1">
      <alignment horizontal="center" vertical="center" wrapText="1"/>
    </xf>
    <xf numFmtId="187" fontId="3" fillId="0" borderId="4" xfId="1" applyNumberFormat="1" applyFont="1" applyBorder="1" applyAlignment="1">
      <alignment horizontal="center" vertical="center" wrapText="1"/>
    </xf>
    <xf numFmtId="187" fontId="3" fillId="0" borderId="5" xfId="1" applyNumberFormat="1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8771-73C8-45A5-A4DA-FEAD02EC0A3D}">
  <dimension ref="A1:V33"/>
  <sheetViews>
    <sheetView view="pageLayout" zoomScale="70" zoomScaleNormal="100" zoomScalePageLayoutView="70" workbookViewId="0">
      <selection activeCell="D8" sqref="D8"/>
    </sheetView>
  </sheetViews>
  <sheetFormatPr defaultRowHeight="23.25" x14ac:dyDescent="0.35"/>
  <cols>
    <col min="1" max="1" width="6.25" style="27" customWidth="1"/>
    <col min="2" max="2" width="26.875" style="27" customWidth="1"/>
    <col min="3" max="5" width="12.75" style="27" customWidth="1"/>
    <col min="6" max="6" width="15.625" style="27" customWidth="1"/>
    <col min="7" max="7" width="19.375" style="27" customWidth="1"/>
    <col min="8" max="8" width="13.5" style="27" customWidth="1"/>
    <col min="9" max="9" width="18.875" style="27" customWidth="1"/>
    <col min="10" max="11" width="7.875" style="55" bestFit="1" customWidth="1"/>
    <col min="12" max="12" width="7" style="55" bestFit="1" customWidth="1"/>
    <col min="13" max="13" width="11.5" style="55" customWidth="1"/>
    <col min="14" max="14" width="10.375" style="55" customWidth="1"/>
    <col min="15" max="15" width="9.25" style="55" bestFit="1" customWidth="1"/>
    <col min="16" max="16" width="5.75" style="27" customWidth="1"/>
    <col min="17" max="17" width="4.125" style="27" customWidth="1"/>
    <col min="18" max="18" width="15.75" style="27" customWidth="1"/>
    <col min="19" max="19" width="19.375" style="27" customWidth="1"/>
    <col min="20" max="20" width="18.375" style="27" customWidth="1"/>
    <col min="21" max="21" width="11.875" style="27" customWidth="1"/>
    <col min="22" max="22" width="15.625" style="27" customWidth="1"/>
    <col min="23" max="256" width="9" style="27"/>
    <col min="257" max="257" width="6.25" style="27" customWidth="1"/>
    <col min="258" max="258" width="26.875" style="27" customWidth="1"/>
    <col min="259" max="261" width="12.75" style="27" customWidth="1"/>
    <col min="262" max="262" width="15.625" style="27" customWidth="1"/>
    <col min="263" max="263" width="19.375" style="27" customWidth="1"/>
    <col min="264" max="264" width="13.5" style="27" customWidth="1"/>
    <col min="265" max="265" width="18.875" style="27" customWidth="1"/>
    <col min="266" max="267" width="7.875" style="27" bestFit="1" customWidth="1"/>
    <col min="268" max="268" width="7" style="27" bestFit="1" customWidth="1"/>
    <col min="269" max="269" width="11.5" style="27" customWidth="1"/>
    <col min="270" max="270" width="10.375" style="27" customWidth="1"/>
    <col min="271" max="271" width="9.25" style="27" bestFit="1" customWidth="1"/>
    <col min="272" max="272" width="5.75" style="27" customWidth="1"/>
    <col min="273" max="273" width="4.125" style="27" customWidth="1"/>
    <col min="274" max="274" width="15.75" style="27" customWidth="1"/>
    <col min="275" max="275" width="19.375" style="27" customWidth="1"/>
    <col min="276" max="276" width="18.375" style="27" customWidth="1"/>
    <col min="277" max="277" width="11.875" style="27" customWidth="1"/>
    <col min="278" max="278" width="15.625" style="27" customWidth="1"/>
    <col min="279" max="512" width="9" style="27"/>
    <col min="513" max="513" width="6.25" style="27" customWidth="1"/>
    <col min="514" max="514" width="26.875" style="27" customWidth="1"/>
    <col min="515" max="517" width="12.75" style="27" customWidth="1"/>
    <col min="518" max="518" width="15.625" style="27" customWidth="1"/>
    <col min="519" max="519" width="19.375" style="27" customWidth="1"/>
    <col min="520" max="520" width="13.5" style="27" customWidth="1"/>
    <col min="521" max="521" width="18.875" style="27" customWidth="1"/>
    <col min="522" max="523" width="7.875" style="27" bestFit="1" customWidth="1"/>
    <col min="524" max="524" width="7" style="27" bestFit="1" customWidth="1"/>
    <col min="525" max="525" width="11.5" style="27" customWidth="1"/>
    <col min="526" max="526" width="10.375" style="27" customWidth="1"/>
    <col min="527" max="527" width="9.25" style="27" bestFit="1" customWidth="1"/>
    <col min="528" max="528" width="5.75" style="27" customWidth="1"/>
    <col min="529" max="529" width="4.125" style="27" customWidth="1"/>
    <col min="530" max="530" width="15.75" style="27" customWidth="1"/>
    <col min="531" max="531" width="19.375" style="27" customWidth="1"/>
    <col min="532" max="532" width="18.375" style="27" customWidth="1"/>
    <col min="533" max="533" width="11.875" style="27" customWidth="1"/>
    <col min="534" max="534" width="15.625" style="27" customWidth="1"/>
    <col min="535" max="768" width="9" style="27"/>
    <col min="769" max="769" width="6.25" style="27" customWidth="1"/>
    <col min="770" max="770" width="26.875" style="27" customWidth="1"/>
    <col min="771" max="773" width="12.75" style="27" customWidth="1"/>
    <col min="774" max="774" width="15.625" style="27" customWidth="1"/>
    <col min="775" max="775" width="19.375" style="27" customWidth="1"/>
    <col min="776" max="776" width="13.5" style="27" customWidth="1"/>
    <col min="777" max="777" width="18.875" style="27" customWidth="1"/>
    <col min="778" max="779" width="7.875" style="27" bestFit="1" customWidth="1"/>
    <col min="780" max="780" width="7" style="27" bestFit="1" customWidth="1"/>
    <col min="781" max="781" width="11.5" style="27" customWidth="1"/>
    <col min="782" max="782" width="10.375" style="27" customWidth="1"/>
    <col min="783" max="783" width="9.25" style="27" bestFit="1" customWidth="1"/>
    <col min="784" max="784" width="5.75" style="27" customWidth="1"/>
    <col min="785" max="785" width="4.125" style="27" customWidth="1"/>
    <col min="786" max="786" width="15.75" style="27" customWidth="1"/>
    <col min="787" max="787" width="19.375" style="27" customWidth="1"/>
    <col min="788" max="788" width="18.375" style="27" customWidth="1"/>
    <col min="789" max="789" width="11.875" style="27" customWidth="1"/>
    <col min="790" max="790" width="15.625" style="27" customWidth="1"/>
    <col min="791" max="1024" width="9" style="27"/>
    <col min="1025" max="1025" width="6.25" style="27" customWidth="1"/>
    <col min="1026" max="1026" width="26.875" style="27" customWidth="1"/>
    <col min="1027" max="1029" width="12.75" style="27" customWidth="1"/>
    <col min="1030" max="1030" width="15.625" style="27" customWidth="1"/>
    <col min="1031" max="1031" width="19.375" style="27" customWidth="1"/>
    <col min="1032" max="1032" width="13.5" style="27" customWidth="1"/>
    <col min="1033" max="1033" width="18.875" style="27" customWidth="1"/>
    <col min="1034" max="1035" width="7.875" style="27" bestFit="1" customWidth="1"/>
    <col min="1036" max="1036" width="7" style="27" bestFit="1" customWidth="1"/>
    <col min="1037" max="1037" width="11.5" style="27" customWidth="1"/>
    <col min="1038" max="1038" width="10.375" style="27" customWidth="1"/>
    <col min="1039" max="1039" width="9.25" style="27" bestFit="1" customWidth="1"/>
    <col min="1040" max="1040" width="5.75" style="27" customWidth="1"/>
    <col min="1041" max="1041" width="4.125" style="27" customWidth="1"/>
    <col min="1042" max="1042" width="15.75" style="27" customWidth="1"/>
    <col min="1043" max="1043" width="19.375" style="27" customWidth="1"/>
    <col min="1044" max="1044" width="18.375" style="27" customWidth="1"/>
    <col min="1045" max="1045" width="11.875" style="27" customWidth="1"/>
    <col min="1046" max="1046" width="15.625" style="27" customWidth="1"/>
    <col min="1047" max="1280" width="9" style="27"/>
    <col min="1281" max="1281" width="6.25" style="27" customWidth="1"/>
    <col min="1282" max="1282" width="26.875" style="27" customWidth="1"/>
    <col min="1283" max="1285" width="12.75" style="27" customWidth="1"/>
    <col min="1286" max="1286" width="15.625" style="27" customWidth="1"/>
    <col min="1287" max="1287" width="19.375" style="27" customWidth="1"/>
    <col min="1288" max="1288" width="13.5" style="27" customWidth="1"/>
    <col min="1289" max="1289" width="18.875" style="27" customWidth="1"/>
    <col min="1290" max="1291" width="7.875" style="27" bestFit="1" customWidth="1"/>
    <col min="1292" max="1292" width="7" style="27" bestFit="1" customWidth="1"/>
    <col min="1293" max="1293" width="11.5" style="27" customWidth="1"/>
    <col min="1294" max="1294" width="10.375" style="27" customWidth="1"/>
    <col min="1295" max="1295" width="9.25" style="27" bestFit="1" customWidth="1"/>
    <col min="1296" max="1296" width="5.75" style="27" customWidth="1"/>
    <col min="1297" max="1297" width="4.125" style="27" customWidth="1"/>
    <col min="1298" max="1298" width="15.75" style="27" customWidth="1"/>
    <col min="1299" max="1299" width="19.375" style="27" customWidth="1"/>
    <col min="1300" max="1300" width="18.375" style="27" customWidth="1"/>
    <col min="1301" max="1301" width="11.875" style="27" customWidth="1"/>
    <col min="1302" max="1302" width="15.625" style="27" customWidth="1"/>
    <col min="1303" max="1536" width="9" style="27"/>
    <col min="1537" max="1537" width="6.25" style="27" customWidth="1"/>
    <col min="1538" max="1538" width="26.875" style="27" customWidth="1"/>
    <col min="1539" max="1541" width="12.75" style="27" customWidth="1"/>
    <col min="1542" max="1542" width="15.625" style="27" customWidth="1"/>
    <col min="1543" max="1543" width="19.375" style="27" customWidth="1"/>
    <col min="1544" max="1544" width="13.5" style="27" customWidth="1"/>
    <col min="1545" max="1545" width="18.875" style="27" customWidth="1"/>
    <col min="1546" max="1547" width="7.875" style="27" bestFit="1" customWidth="1"/>
    <col min="1548" max="1548" width="7" style="27" bestFit="1" customWidth="1"/>
    <col min="1549" max="1549" width="11.5" style="27" customWidth="1"/>
    <col min="1550" max="1550" width="10.375" style="27" customWidth="1"/>
    <col min="1551" max="1551" width="9.25" style="27" bestFit="1" customWidth="1"/>
    <col min="1552" max="1552" width="5.75" style="27" customWidth="1"/>
    <col min="1553" max="1553" width="4.125" style="27" customWidth="1"/>
    <col min="1554" max="1554" width="15.75" style="27" customWidth="1"/>
    <col min="1555" max="1555" width="19.375" style="27" customWidth="1"/>
    <col min="1556" max="1556" width="18.375" style="27" customWidth="1"/>
    <col min="1557" max="1557" width="11.875" style="27" customWidth="1"/>
    <col min="1558" max="1558" width="15.625" style="27" customWidth="1"/>
    <col min="1559" max="1792" width="9" style="27"/>
    <col min="1793" max="1793" width="6.25" style="27" customWidth="1"/>
    <col min="1794" max="1794" width="26.875" style="27" customWidth="1"/>
    <col min="1795" max="1797" width="12.75" style="27" customWidth="1"/>
    <col min="1798" max="1798" width="15.625" style="27" customWidth="1"/>
    <col min="1799" max="1799" width="19.375" style="27" customWidth="1"/>
    <col min="1800" max="1800" width="13.5" style="27" customWidth="1"/>
    <col min="1801" max="1801" width="18.875" style="27" customWidth="1"/>
    <col min="1802" max="1803" width="7.875" style="27" bestFit="1" customWidth="1"/>
    <col min="1804" max="1804" width="7" style="27" bestFit="1" customWidth="1"/>
    <col min="1805" max="1805" width="11.5" style="27" customWidth="1"/>
    <col min="1806" max="1806" width="10.375" style="27" customWidth="1"/>
    <col min="1807" max="1807" width="9.25" style="27" bestFit="1" customWidth="1"/>
    <col min="1808" max="1808" width="5.75" style="27" customWidth="1"/>
    <col min="1809" max="1809" width="4.125" style="27" customWidth="1"/>
    <col min="1810" max="1810" width="15.75" style="27" customWidth="1"/>
    <col min="1811" max="1811" width="19.375" style="27" customWidth="1"/>
    <col min="1812" max="1812" width="18.375" style="27" customWidth="1"/>
    <col min="1813" max="1813" width="11.875" style="27" customWidth="1"/>
    <col min="1814" max="1814" width="15.625" style="27" customWidth="1"/>
    <col min="1815" max="2048" width="9" style="27"/>
    <col min="2049" max="2049" width="6.25" style="27" customWidth="1"/>
    <col min="2050" max="2050" width="26.875" style="27" customWidth="1"/>
    <col min="2051" max="2053" width="12.75" style="27" customWidth="1"/>
    <col min="2054" max="2054" width="15.625" style="27" customWidth="1"/>
    <col min="2055" max="2055" width="19.375" style="27" customWidth="1"/>
    <col min="2056" max="2056" width="13.5" style="27" customWidth="1"/>
    <col min="2057" max="2057" width="18.875" style="27" customWidth="1"/>
    <col min="2058" max="2059" width="7.875" style="27" bestFit="1" customWidth="1"/>
    <col min="2060" max="2060" width="7" style="27" bestFit="1" customWidth="1"/>
    <col min="2061" max="2061" width="11.5" style="27" customWidth="1"/>
    <col min="2062" max="2062" width="10.375" style="27" customWidth="1"/>
    <col min="2063" max="2063" width="9.25" style="27" bestFit="1" customWidth="1"/>
    <col min="2064" max="2064" width="5.75" style="27" customWidth="1"/>
    <col min="2065" max="2065" width="4.125" style="27" customWidth="1"/>
    <col min="2066" max="2066" width="15.75" style="27" customWidth="1"/>
    <col min="2067" max="2067" width="19.375" style="27" customWidth="1"/>
    <col min="2068" max="2068" width="18.375" style="27" customWidth="1"/>
    <col min="2069" max="2069" width="11.875" style="27" customWidth="1"/>
    <col min="2070" max="2070" width="15.625" style="27" customWidth="1"/>
    <col min="2071" max="2304" width="9" style="27"/>
    <col min="2305" max="2305" width="6.25" style="27" customWidth="1"/>
    <col min="2306" max="2306" width="26.875" style="27" customWidth="1"/>
    <col min="2307" max="2309" width="12.75" style="27" customWidth="1"/>
    <col min="2310" max="2310" width="15.625" style="27" customWidth="1"/>
    <col min="2311" max="2311" width="19.375" style="27" customWidth="1"/>
    <col min="2312" max="2312" width="13.5" style="27" customWidth="1"/>
    <col min="2313" max="2313" width="18.875" style="27" customWidth="1"/>
    <col min="2314" max="2315" width="7.875" style="27" bestFit="1" customWidth="1"/>
    <col min="2316" max="2316" width="7" style="27" bestFit="1" customWidth="1"/>
    <col min="2317" max="2317" width="11.5" style="27" customWidth="1"/>
    <col min="2318" max="2318" width="10.375" style="27" customWidth="1"/>
    <col min="2319" max="2319" width="9.25" style="27" bestFit="1" customWidth="1"/>
    <col min="2320" max="2320" width="5.75" style="27" customWidth="1"/>
    <col min="2321" max="2321" width="4.125" style="27" customWidth="1"/>
    <col min="2322" max="2322" width="15.75" style="27" customWidth="1"/>
    <col min="2323" max="2323" width="19.375" style="27" customWidth="1"/>
    <col min="2324" max="2324" width="18.375" style="27" customWidth="1"/>
    <col min="2325" max="2325" width="11.875" style="27" customWidth="1"/>
    <col min="2326" max="2326" width="15.625" style="27" customWidth="1"/>
    <col min="2327" max="2560" width="9" style="27"/>
    <col min="2561" max="2561" width="6.25" style="27" customWidth="1"/>
    <col min="2562" max="2562" width="26.875" style="27" customWidth="1"/>
    <col min="2563" max="2565" width="12.75" style="27" customWidth="1"/>
    <col min="2566" max="2566" width="15.625" style="27" customWidth="1"/>
    <col min="2567" max="2567" width="19.375" style="27" customWidth="1"/>
    <col min="2568" max="2568" width="13.5" style="27" customWidth="1"/>
    <col min="2569" max="2569" width="18.875" style="27" customWidth="1"/>
    <col min="2570" max="2571" width="7.875" style="27" bestFit="1" customWidth="1"/>
    <col min="2572" max="2572" width="7" style="27" bestFit="1" customWidth="1"/>
    <col min="2573" max="2573" width="11.5" style="27" customWidth="1"/>
    <col min="2574" max="2574" width="10.375" style="27" customWidth="1"/>
    <col min="2575" max="2575" width="9.25" style="27" bestFit="1" customWidth="1"/>
    <col min="2576" max="2576" width="5.75" style="27" customWidth="1"/>
    <col min="2577" max="2577" width="4.125" style="27" customWidth="1"/>
    <col min="2578" max="2578" width="15.75" style="27" customWidth="1"/>
    <col min="2579" max="2579" width="19.375" style="27" customWidth="1"/>
    <col min="2580" max="2580" width="18.375" style="27" customWidth="1"/>
    <col min="2581" max="2581" width="11.875" style="27" customWidth="1"/>
    <col min="2582" max="2582" width="15.625" style="27" customWidth="1"/>
    <col min="2583" max="2816" width="9" style="27"/>
    <col min="2817" max="2817" width="6.25" style="27" customWidth="1"/>
    <col min="2818" max="2818" width="26.875" style="27" customWidth="1"/>
    <col min="2819" max="2821" width="12.75" style="27" customWidth="1"/>
    <col min="2822" max="2822" width="15.625" style="27" customWidth="1"/>
    <col min="2823" max="2823" width="19.375" style="27" customWidth="1"/>
    <col min="2824" max="2824" width="13.5" style="27" customWidth="1"/>
    <col min="2825" max="2825" width="18.875" style="27" customWidth="1"/>
    <col min="2826" max="2827" width="7.875" style="27" bestFit="1" customWidth="1"/>
    <col min="2828" max="2828" width="7" style="27" bestFit="1" customWidth="1"/>
    <col min="2829" max="2829" width="11.5" style="27" customWidth="1"/>
    <col min="2830" max="2830" width="10.375" style="27" customWidth="1"/>
    <col min="2831" max="2831" width="9.25" style="27" bestFit="1" customWidth="1"/>
    <col min="2832" max="2832" width="5.75" style="27" customWidth="1"/>
    <col min="2833" max="2833" width="4.125" style="27" customWidth="1"/>
    <col min="2834" max="2834" width="15.75" style="27" customWidth="1"/>
    <col min="2835" max="2835" width="19.375" style="27" customWidth="1"/>
    <col min="2836" max="2836" width="18.375" style="27" customWidth="1"/>
    <col min="2837" max="2837" width="11.875" style="27" customWidth="1"/>
    <col min="2838" max="2838" width="15.625" style="27" customWidth="1"/>
    <col min="2839" max="3072" width="9" style="27"/>
    <col min="3073" max="3073" width="6.25" style="27" customWidth="1"/>
    <col min="3074" max="3074" width="26.875" style="27" customWidth="1"/>
    <col min="3075" max="3077" width="12.75" style="27" customWidth="1"/>
    <col min="3078" max="3078" width="15.625" style="27" customWidth="1"/>
    <col min="3079" max="3079" width="19.375" style="27" customWidth="1"/>
    <col min="3080" max="3080" width="13.5" style="27" customWidth="1"/>
    <col min="3081" max="3081" width="18.875" style="27" customWidth="1"/>
    <col min="3082" max="3083" width="7.875" style="27" bestFit="1" customWidth="1"/>
    <col min="3084" max="3084" width="7" style="27" bestFit="1" customWidth="1"/>
    <col min="3085" max="3085" width="11.5" style="27" customWidth="1"/>
    <col min="3086" max="3086" width="10.375" style="27" customWidth="1"/>
    <col min="3087" max="3087" width="9.25" style="27" bestFit="1" customWidth="1"/>
    <col min="3088" max="3088" width="5.75" style="27" customWidth="1"/>
    <col min="3089" max="3089" width="4.125" style="27" customWidth="1"/>
    <col min="3090" max="3090" width="15.75" style="27" customWidth="1"/>
    <col min="3091" max="3091" width="19.375" style="27" customWidth="1"/>
    <col min="3092" max="3092" width="18.375" style="27" customWidth="1"/>
    <col min="3093" max="3093" width="11.875" style="27" customWidth="1"/>
    <col min="3094" max="3094" width="15.625" style="27" customWidth="1"/>
    <col min="3095" max="3328" width="9" style="27"/>
    <col min="3329" max="3329" width="6.25" style="27" customWidth="1"/>
    <col min="3330" max="3330" width="26.875" style="27" customWidth="1"/>
    <col min="3331" max="3333" width="12.75" style="27" customWidth="1"/>
    <col min="3334" max="3334" width="15.625" style="27" customWidth="1"/>
    <col min="3335" max="3335" width="19.375" style="27" customWidth="1"/>
    <col min="3336" max="3336" width="13.5" style="27" customWidth="1"/>
    <col min="3337" max="3337" width="18.875" style="27" customWidth="1"/>
    <col min="3338" max="3339" width="7.875" style="27" bestFit="1" customWidth="1"/>
    <col min="3340" max="3340" width="7" style="27" bestFit="1" customWidth="1"/>
    <col min="3341" max="3341" width="11.5" style="27" customWidth="1"/>
    <col min="3342" max="3342" width="10.375" style="27" customWidth="1"/>
    <col min="3343" max="3343" width="9.25" style="27" bestFit="1" customWidth="1"/>
    <col min="3344" max="3344" width="5.75" style="27" customWidth="1"/>
    <col min="3345" max="3345" width="4.125" style="27" customWidth="1"/>
    <col min="3346" max="3346" width="15.75" style="27" customWidth="1"/>
    <col min="3347" max="3347" width="19.375" style="27" customWidth="1"/>
    <col min="3348" max="3348" width="18.375" style="27" customWidth="1"/>
    <col min="3349" max="3349" width="11.875" style="27" customWidth="1"/>
    <col min="3350" max="3350" width="15.625" style="27" customWidth="1"/>
    <col min="3351" max="3584" width="9" style="27"/>
    <col min="3585" max="3585" width="6.25" style="27" customWidth="1"/>
    <col min="3586" max="3586" width="26.875" style="27" customWidth="1"/>
    <col min="3587" max="3589" width="12.75" style="27" customWidth="1"/>
    <col min="3590" max="3590" width="15.625" style="27" customWidth="1"/>
    <col min="3591" max="3591" width="19.375" style="27" customWidth="1"/>
    <col min="3592" max="3592" width="13.5" style="27" customWidth="1"/>
    <col min="3593" max="3593" width="18.875" style="27" customWidth="1"/>
    <col min="3594" max="3595" width="7.875" style="27" bestFit="1" customWidth="1"/>
    <col min="3596" max="3596" width="7" style="27" bestFit="1" customWidth="1"/>
    <col min="3597" max="3597" width="11.5" style="27" customWidth="1"/>
    <col min="3598" max="3598" width="10.375" style="27" customWidth="1"/>
    <col min="3599" max="3599" width="9.25" style="27" bestFit="1" customWidth="1"/>
    <col min="3600" max="3600" width="5.75" style="27" customWidth="1"/>
    <col min="3601" max="3601" width="4.125" style="27" customWidth="1"/>
    <col min="3602" max="3602" width="15.75" style="27" customWidth="1"/>
    <col min="3603" max="3603" width="19.375" style="27" customWidth="1"/>
    <col min="3604" max="3604" width="18.375" style="27" customWidth="1"/>
    <col min="3605" max="3605" width="11.875" style="27" customWidth="1"/>
    <col min="3606" max="3606" width="15.625" style="27" customWidth="1"/>
    <col min="3607" max="3840" width="9" style="27"/>
    <col min="3841" max="3841" width="6.25" style="27" customWidth="1"/>
    <col min="3842" max="3842" width="26.875" style="27" customWidth="1"/>
    <col min="3843" max="3845" width="12.75" style="27" customWidth="1"/>
    <col min="3846" max="3846" width="15.625" style="27" customWidth="1"/>
    <col min="3847" max="3847" width="19.375" style="27" customWidth="1"/>
    <col min="3848" max="3848" width="13.5" style="27" customWidth="1"/>
    <col min="3849" max="3849" width="18.875" style="27" customWidth="1"/>
    <col min="3850" max="3851" width="7.875" style="27" bestFit="1" customWidth="1"/>
    <col min="3852" max="3852" width="7" style="27" bestFit="1" customWidth="1"/>
    <col min="3853" max="3853" width="11.5" style="27" customWidth="1"/>
    <col min="3854" max="3854" width="10.375" style="27" customWidth="1"/>
    <col min="3855" max="3855" width="9.25" style="27" bestFit="1" customWidth="1"/>
    <col min="3856" max="3856" width="5.75" style="27" customWidth="1"/>
    <col min="3857" max="3857" width="4.125" style="27" customWidth="1"/>
    <col min="3858" max="3858" width="15.75" style="27" customWidth="1"/>
    <col min="3859" max="3859" width="19.375" style="27" customWidth="1"/>
    <col min="3860" max="3860" width="18.375" style="27" customWidth="1"/>
    <col min="3861" max="3861" width="11.875" style="27" customWidth="1"/>
    <col min="3862" max="3862" width="15.625" style="27" customWidth="1"/>
    <col min="3863" max="4096" width="9" style="27"/>
    <col min="4097" max="4097" width="6.25" style="27" customWidth="1"/>
    <col min="4098" max="4098" width="26.875" style="27" customWidth="1"/>
    <col min="4099" max="4101" width="12.75" style="27" customWidth="1"/>
    <col min="4102" max="4102" width="15.625" style="27" customWidth="1"/>
    <col min="4103" max="4103" width="19.375" style="27" customWidth="1"/>
    <col min="4104" max="4104" width="13.5" style="27" customWidth="1"/>
    <col min="4105" max="4105" width="18.875" style="27" customWidth="1"/>
    <col min="4106" max="4107" width="7.875" style="27" bestFit="1" customWidth="1"/>
    <col min="4108" max="4108" width="7" style="27" bestFit="1" customWidth="1"/>
    <col min="4109" max="4109" width="11.5" style="27" customWidth="1"/>
    <col min="4110" max="4110" width="10.375" style="27" customWidth="1"/>
    <col min="4111" max="4111" width="9.25" style="27" bestFit="1" customWidth="1"/>
    <col min="4112" max="4112" width="5.75" style="27" customWidth="1"/>
    <col min="4113" max="4113" width="4.125" style="27" customWidth="1"/>
    <col min="4114" max="4114" width="15.75" style="27" customWidth="1"/>
    <col min="4115" max="4115" width="19.375" style="27" customWidth="1"/>
    <col min="4116" max="4116" width="18.375" style="27" customWidth="1"/>
    <col min="4117" max="4117" width="11.875" style="27" customWidth="1"/>
    <col min="4118" max="4118" width="15.625" style="27" customWidth="1"/>
    <col min="4119" max="4352" width="9" style="27"/>
    <col min="4353" max="4353" width="6.25" style="27" customWidth="1"/>
    <col min="4354" max="4354" width="26.875" style="27" customWidth="1"/>
    <col min="4355" max="4357" width="12.75" style="27" customWidth="1"/>
    <col min="4358" max="4358" width="15.625" style="27" customWidth="1"/>
    <col min="4359" max="4359" width="19.375" style="27" customWidth="1"/>
    <col min="4360" max="4360" width="13.5" style="27" customWidth="1"/>
    <col min="4361" max="4361" width="18.875" style="27" customWidth="1"/>
    <col min="4362" max="4363" width="7.875" style="27" bestFit="1" customWidth="1"/>
    <col min="4364" max="4364" width="7" style="27" bestFit="1" customWidth="1"/>
    <col min="4365" max="4365" width="11.5" style="27" customWidth="1"/>
    <col min="4366" max="4366" width="10.375" style="27" customWidth="1"/>
    <col min="4367" max="4367" width="9.25" style="27" bestFit="1" customWidth="1"/>
    <col min="4368" max="4368" width="5.75" style="27" customWidth="1"/>
    <col min="4369" max="4369" width="4.125" style="27" customWidth="1"/>
    <col min="4370" max="4370" width="15.75" style="27" customWidth="1"/>
    <col min="4371" max="4371" width="19.375" style="27" customWidth="1"/>
    <col min="4372" max="4372" width="18.375" style="27" customWidth="1"/>
    <col min="4373" max="4373" width="11.875" style="27" customWidth="1"/>
    <col min="4374" max="4374" width="15.625" style="27" customWidth="1"/>
    <col min="4375" max="4608" width="9" style="27"/>
    <col min="4609" max="4609" width="6.25" style="27" customWidth="1"/>
    <col min="4610" max="4610" width="26.875" style="27" customWidth="1"/>
    <col min="4611" max="4613" width="12.75" style="27" customWidth="1"/>
    <col min="4614" max="4614" width="15.625" style="27" customWidth="1"/>
    <col min="4615" max="4615" width="19.375" style="27" customWidth="1"/>
    <col min="4616" max="4616" width="13.5" style="27" customWidth="1"/>
    <col min="4617" max="4617" width="18.875" style="27" customWidth="1"/>
    <col min="4618" max="4619" width="7.875" style="27" bestFit="1" customWidth="1"/>
    <col min="4620" max="4620" width="7" style="27" bestFit="1" customWidth="1"/>
    <col min="4621" max="4621" width="11.5" style="27" customWidth="1"/>
    <col min="4622" max="4622" width="10.375" style="27" customWidth="1"/>
    <col min="4623" max="4623" width="9.25" style="27" bestFit="1" customWidth="1"/>
    <col min="4624" max="4624" width="5.75" style="27" customWidth="1"/>
    <col min="4625" max="4625" width="4.125" style="27" customWidth="1"/>
    <col min="4626" max="4626" width="15.75" style="27" customWidth="1"/>
    <col min="4627" max="4627" width="19.375" style="27" customWidth="1"/>
    <col min="4628" max="4628" width="18.375" style="27" customWidth="1"/>
    <col min="4629" max="4629" width="11.875" style="27" customWidth="1"/>
    <col min="4630" max="4630" width="15.625" style="27" customWidth="1"/>
    <col min="4631" max="4864" width="9" style="27"/>
    <col min="4865" max="4865" width="6.25" style="27" customWidth="1"/>
    <col min="4866" max="4866" width="26.875" style="27" customWidth="1"/>
    <col min="4867" max="4869" width="12.75" style="27" customWidth="1"/>
    <col min="4870" max="4870" width="15.625" style="27" customWidth="1"/>
    <col min="4871" max="4871" width="19.375" style="27" customWidth="1"/>
    <col min="4872" max="4872" width="13.5" style="27" customWidth="1"/>
    <col min="4873" max="4873" width="18.875" style="27" customWidth="1"/>
    <col min="4874" max="4875" width="7.875" style="27" bestFit="1" customWidth="1"/>
    <col min="4876" max="4876" width="7" style="27" bestFit="1" customWidth="1"/>
    <col min="4877" max="4877" width="11.5" style="27" customWidth="1"/>
    <col min="4878" max="4878" width="10.375" style="27" customWidth="1"/>
    <col min="4879" max="4879" width="9.25" style="27" bestFit="1" customWidth="1"/>
    <col min="4880" max="4880" width="5.75" style="27" customWidth="1"/>
    <col min="4881" max="4881" width="4.125" style="27" customWidth="1"/>
    <col min="4882" max="4882" width="15.75" style="27" customWidth="1"/>
    <col min="4883" max="4883" width="19.375" style="27" customWidth="1"/>
    <col min="4884" max="4884" width="18.375" style="27" customWidth="1"/>
    <col min="4885" max="4885" width="11.875" style="27" customWidth="1"/>
    <col min="4886" max="4886" width="15.625" style="27" customWidth="1"/>
    <col min="4887" max="5120" width="9" style="27"/>
    <col min="5121" max="5121" width="6.25" style="27" customWidth="1"/>
    <col min="5122" max="5122" width="26.875" style="27" customWidth="1"/>
    <col min="5123" max="5125" width="12.75" style="27" customWidth="1"/>
    <col min="5126" max="5126" width="15.625" style="27" customWidth="1"/>
    <col min="5127" max="5127" width="19.375" style="27" customWidth="1"/>
    <col min="5128" max="5128" width="13.5" style="27" customWidth="1"/>
    <col min="5129" max="5129" width="18.875" style="27" customWidth="1"/>
    <col min="5130" max="5131" width="7.875" style="27" bestFit="1" customWidth="1"/>
    <col min="5132" max="5132" width="7" style="27" bestFit="1" customWidth="1"/>
    <col min="5133" max="5133" width="11.5" style="27" customWidth="1"/>
    <col min="5134" max="5134" width="10.375" style="27" customWidth="1"/>
    <col min="5135" max="5135" width="9.25" style="27" bestFit="1" customWidth="1"/>
    <col min="5136" max="5136" width="5.75" style="27" customWidth="1"/>
    <col min="5137" max="5137" width="4.125" style="27" customWidth="1"/>
    <col min="5138" max="5138" width="15.75" style="27" customWidth="1"/>
    <col min="5139" max="5139" width="19.375" style="27" customWidth="1"/>
    <col min="5140" max="5140" width="18.375" style="27" customWidth="1"/>
    <col min="5141" max="5141" width="11.875" style="27" customWidth="1"/>
    <col min="5142" max="5142" width="15.625" style="27" customWidth="1"/>
    <col min="5143" max="5376" width="9" style="27"/>
    <col min="5377" max="5377" width="6.25" style="27" customWidth="1"/>
    <col min="5378" max="5378" width="26.875" style="27" customWidth="1"/>
    <col min="5379" max="5381" width="12.75" style="27" customWidth="1"/>
    <col min="5382" max="5382" width="15.625" style="27" customWidth="1"/>
    <col min="5383" max="5383" width="19.375" style="27" customWidth="1"/>
    <col min="5384" max="5384" width="13.5" style="27" customWidth="1"/>
    <col min="5385" max="5385" width="18.875" style="27" customWidth="1"/>
    <col min="5386" max="5387" width="7.875" style="27" bestFit="1" customWidth="1"/>
    <col min="5388" max="5388" width="7" style="27" bestFit="1" customWidth="1"/>
    <col min="5389" max="5389" width="11.5" style="27" customWidth="1"/>
    <col min="5390" max="5390" width="10.375" style="27" customWidth="1"/>
    <col min="5391" max="5391" width="9.25" style="27" bestFit="1" customWidth="1"/>
    <col min="5392" max="5392" width="5.75" style="27" customWidth="1"/>
    <col min="5393" max="5393" width="4.125" style="27" customWidth="1"/>
    <col min="5394" max="5394" width="15.75" style="27" customWidth="1"/>
    <col min="5395" max="5395" width="19.375" style="27" customWidth="1"/>
    <col min="5396" max="5396" width="18.375" style="27" customWidth="1"/>
    <col min="5397" max="5397" width="11.875" style="27" customWidth="1"/>
    <col min="5398" max="5398" width="15.625" style="27" customWidth="1"/>
    <col min="5399" max="5632" width="9" style="27"/>
    <col min="5633" max="5633" width="6.25" style="27" customWidth="1"/>
    <col min="5634" max="5634" width="26.875" style="27" customWidth="1"/>
    <col min="5635" max="5637" width="12.75" style="27" customWidth="1"/>
    <col min="5638" max="5638" width="15.625" style="27" customWidth="1"/>
    <col min="5639" max="5639" width="19.375" style="27" customWidth="1"/>
    <col min="5640" max="5640" width="13.5" style="27" customWidth="1"/>
    <col min="5641" max="5641" width="18.875" style="27" customWidth="1"/>
    <col min="5642" max="5643" width="7.875" style="27" bestFit="1" customWidth="1"/>
    <col min="5644" max="5644" width="7" style="27" bestFit="1" customWidth="1"/>
    <col min="5645" max="5645" width="11.5" style="27" customWidth="1"/>
    <col min="5646" max="5646" width="10.375" style="27" customWidth="1"/>
    <col min="5647" max="5647" width="9.25" style="27" bestFit="1" customWidth="1"/>
    <col min="5648" max="5648" width="5.75" style="27" customWidth="1"/>
    <col min="5649" max="5649" width="4.125" style="27" customWidth="1"/>
    <col min="5650" max="5650" width="15.75" style="27" customWidth="1"/>
    <col min="5651" max="5651" width="19.375" style="27" customWidth="1"/>
    <col min="5652" max="5652" width="18.375" style="27" customWidth="1"/>
    <col min="5653" max="5653" width="11.875" style="27" customWidth="1"/>
    <col min="5654" max="5654" width="15.625" style="27" customWidth="1"/>
    <col min="5655" max="5888" width="9" style="27"/>
    <col min="5889" max="5889" width="6.25" style="27" customWidth="1"/>
    <col min="5890" max="5890" width="26.875" style="27" customWidth="1"/>
    <col min="5891" max="5893" width="12.75" style="27" customWidth="1"/>
    <col min="5894" max="5894" width="15.625" style="27" customWidth="1"/>
    <col min="5895" max="5895" width="19.375" style="27" customWidth="1"/>
    <col min="5896" max="5896" width="13.5" style="27" customWidth="1"/>
    <col min="5897" max="5897" width="18.875" style="27" customWidth="1"/>
    <col min="5898" max="5899" width="7.875" style="27" bestFit="1" customWidth="1"/>
    <col min="5900" max="5900" width="7" style="27" bestFit="1" customWidth="1"/>
    <col min="5901" max="5901" width="11.5" style="27" customWidth="1"/>
    <col min="5902" max="5902" width="10.375" style="27" customWidth="1"/>
    <col min="5903" max="5903" width="9.25" style="27" bestFit="1" customWidth="1"/>
    <col min="5904" max="5904" width="5.75" style="27" customWidth="1"/>
    <col min="5905" max="5905" width="4.125" style="27" customWidth="1"/>
    <col min="5906" max="5906" width="15.75" style="27" customWidth="1"/>
    <col min="5907" max="5907" width="19.375" style="27" customWidth="1"/>
    <col min="5908" max="5908" width="18.375" style="27" customWidth="1"/>
    <col min="5909" max="5909" width="11.875" style="27" customWidth="1"/>
    <col min="5910" max="5910" width="15.625" style="27" customWidth="1"/>
    <col min="5911" max="6144" width="9" style="27"/>
    <col min="6145" max="6145" width="6.25" style="27" customWidth="1"/>
    <col min="6146" max="6146" width="26.875" style="27" customWidth="1"/>
    <col min="6147" max="6149" width="12.75" style="27" customWidth="1"/>
    <col min="6150" max="6150" width="15.625" style="27" customWidth="1"/>
    <col min="6151" max="6151" width="19.375" style="27" customWidth="1"/>
    <col min="6152" max="6152" width="13.5" style="27" customWidth="1"/>
    <col min="6153" max="6153" width="18.875" style="27" customWidth="1"/>
    <col min="6154" max="6155" width="7.875" style="27" bestFit="1" customWidth="1"/>
    <col min="6156" max="6156" width="7" style="27" bestFit="1" customWidth="1"/>
    <col min="6157" max="6157" width="11.5" style="27" customWidth="1"/>
    <col min="6158" max="6158" width="10.375" style="27" customWidth="1"/>
    <col min="6159" max="6159" width="9.25" style="27" bestFit="1" customWidth="1"/>
    <col min="6160" max="6160" width="5.75" style="27" customWidth="1"/>
    <col min="6161" max="6161" width="4.125" style="27" customWidth="1"/>
    <col min="6162" max="6162" width="15.75" style="27" customWidth="1"/>
    <col min="6163" max="6163" width="19.375" style="27" customWidth="1"/>
    <col min="6164" max="6164" width="18.375" style="27" customWidth="1"/>
    <col min="6165" max="6165" width="11.875" style="27" customWidth="1"/>
    <col min="6166" max="6166" width="15.625" style="27" customWidth="1"/>
    <col min="6167" max="6400" width="9" style="27"/>
    <col min="6401" max="6401" width="6.25" style="27" customWidth="1"/>
    <col min="6402" max="6402" width="26.875" style="27" customWidth="1"/>
    <col min="6403" max="6405" width="12.75" style="27" customWidth="1"/>
    <col min="6406" max="6406" width="15.625" style="27" customWidth="1"/>
    <col min="6407" max="6407" width="19.375" style="27" customWidth="1"/>
    <col min="6408" max="6408" width="13.5" style="27" customWidth="1"/>
    <col min="6409" max="6409" width="18.875" style="27" customWidth="1"/>
    <col min="6410" max="6411" width="7.875" style="27" bestFit="1" customWidth="1"/>
    <col min="6412" max="6412" width="7" style="27" bestFit="1" customWidth="1"/>
    <col min="6413" max="6413" width="11.5" style="27" customWidth="1"/>
    <col min="6414" max="6414" width="10.375" style="27" customWidth="1"/>
    <col min="6415" max="6415" width="9.25" style="27" bestFit="1" customWidth="1"/>
    <col min="6416" max="6416" width="5.75" style="27" customWidth="1"/>
    <col min="6417" max="6417" width="4.125" style="27" customWidth="1"/>
    <col min="6418" max="6418" width="15.75" style="27" customWidth="1"/>
    <col min="6419" max="6419" width="19.375" style="27" customWidth="1"/>
    <col min="6420" max="6420" width="18.375" style="27" customWidth="1"/>
    <col min="6421" max="6421" width="11.875" style="27" customWidth="1"/>
    <col min="6422" max="6422" width="15.625" style="27" customWidth="1"/>
    <col min="6423" max="6656" width="9" style="27"/>
    <col min="6657" max="6657" width="6.25" style="27" customWidth="1"/>
    <col min="6658" max="6658" width="26.875" style="27" customWidth="1"/>
    <col min="6659" max="6661" width="12.75" style="27" customWidth="1"/>
    <col min="6662" max="6662" width="15.625" style="27" customWidth="1"/>
    <col min="6663" max="6663" width="19.375" style="27" customWidth="1"/>
    <col min="6664" max="6664" width="13.5" style="27" customWidth="1"/>
    <col min="6665" max="6665" width="18.875" style="27" customWidth="1"/>
    <col min="6666" max="6667" width="7.875" style="27" bestFit="1" customWidth="1"/>
    <col min="6668" max="6668" width="7" style="27" bestFit="1" customWidth="1"/>
    <col min="6669" max="6669" width="11.5" style="27" customWidth="1"/>
    <col min="6670" max="6670" width="10.375" style="27" customWidth="1"/>
    <col min="6671" max="6671" width="9.25" style="27" bestFit="1" customWidth="1"/>
    <col min="6672" max="6672" width="5.75" style="27" customWidth="1"/>
    <col min="6673" max="6673" width="4.125" style="27" customWidth="1"/>
    <col min="6674" max="6674" width="15.75" style="27" customWidth="1"/>
    <col min="6675" max="6675" width="19.375" style="27" customWidth="1"/>
    <col min="6676" max="6676" width="18.375" style="27" customWidth="1"/>
    <col min="6677" max="6677" width="11.875" style="27" customWidth="1"/>
    <col min="6678" max="6678" width="15.625" style="27" customWidth="1"/>
    <col min="6679" max="6912" width="9" style="27"/>
    <col min="6913" max="6913" width="6.25" style="27" customWidth="1"/>
    <col min="6914" max="6914" width="26.875" style="27" customWidth="1"/>
    <col min="6915" max="6917" width="12.75" style="27" customWidth="1"/>
    <col min="6918" max="6918" width="15.625" style="27" customWidth="1"/>
    <col min="6919" max="6919" width="19.375" style="27" customWidth="1"/>
    <col min="6920" max="6920" width="13.5" style="27" customWidth="1"/>
    <col min="6921" max="6921" width="18.875" style="27" customWidth="1"/>
    <col min="6922" max="6923" width="7.875" style="27" bestFit="1" customWidth="1"/>
    <col min="6924" max="6924" width="7" style="27" bestFit="1" customWidth="1"/>
    <col min="6925" max="6925" width="11.5" style="27" customWidth="1"/>
    <col min="6926" max="6926" width="10.375" style="27" customWidth="1"/>
    <col min="6927" max="6927" width="9.25" style="27" bestFit="1" customWidth="1"/>
    <col min="6928" max="6928" width="5.75" style="27" customWidth="1"/>
    <col min="6929" max="6929" width="4.125" style="27" customWidth="1"/>
    <col min="6930" max="6930" width="15.75" style="27" customWidth="1"/>
    <col min="6931" max="6931" width="19.375" style="27" customWidth="1"/>
    <col min="6932" max="6932" width="18.375" style="27" customWidth="1"/>
    <col min="6933" max="6933" width="11.875" style="27" customWidth="1"/>
    <col min="6934" max="6934" width="15.625" style="27" customWidth="1"/>
    <col min="6935" max="7168" width="9" style="27"/>
    <col min="7169" max="7169" width="6.25" style="27" customWidth="1"/>
    <col min="7170" max="7170" width="26.875" style="27" customWidth="1"/>
    <col min="7171" max="7173" width="12.75" style="27" customWidth="1"/>
    <col min="7174" max="7174" width="15.625" style="27" customWidth="1"/>
    <col min="7175" max="7175" width="19.375" style="27" customWidth="1"/>
    <col min="7176" max="7176" width="13.5" style="27" customWidth="1"/>
    <col min="7177" max="7177" width="18.875" style="27" customWidth="1"/>
    <col min="7178" max="7179" width="7.875" style="27" bestFit="1" customWidth="1"/>
    <col min="7180" max="7180" width="7" style="27" bestFit="1" customWidth="1"/>
    <col min="7181" max="7181" width="11.5" style="27" customWidth="1"/>
    <col min="7182" max="7182" width="10.375" style="27" customWidth="1"/>
    <col min="7183" max="7183" width="9.25" style="27" bestFit="1" customWidth="1"/>
    <col min="7184" max="7184" width="5.75" style="27" customWidth="1"/>
    <col min="7185" max="7185" width="4.125" style="27" customWidth="1"/>
    <col min="7186" max="7186" width="15.75" style="27" customWidth="1"/>
    <col min="7187" max="7187" width="19.375" style="27" customWidth="1"/>
    <col min="7188" max="7188" width="18.375" style="27" customWidth="1"/>
    <col min="7189" max="7189" width="11.875" style="27" customWidth="1"/>
    <col min="7190" max="7190" width="15.625" style="27" customWidth="1"/>
    <col min="7191" max="7424" width="9" style="27"/>
    <col min="7425" max="7425" width="6.25" style="27" customWidth="1"/>
    <col min="7426" max="7426" width="26.875" style="27" customWidth="1"/>
    <col min="7427" max="7429" width="12.75" style="27" customWidth="1"/>
    <col min="7430" max="7430" width="15.625" style="27" customWidth="1"/>
    <col min="7431" max="7431" width="19.375" style="27" customWidth="1"/>
    <col min="7432" max="7432" width="13.5" style="27" customWidth="1"/>
    <col min="7433" max="7433" width="18.875" style="27" customWidth="1"/>
    <col min="7434" max="7435" width="7.875" style="27" bestFit="1" customWidth="1"/>
    <col min="7436" max="7436" width="7" style="27" bestFit="1" customWidth="1"/>
    <col min="7437" max="7437" width="11.5" style="27" customWidth="1"/>
    <col min="7438" max="7438" width="10.375" style="27" customWidth="1"/>
    <col min="7439" max="7439" width="9.25" style="27" bestFit="1" customWidth="1"/>
    <col min="7440" max="7440" width="5.75" style="27" customWidth="1"/>
    <col min="7441" max="7441" width="4.125" style="27" customWidth="1"/>
    <col min="7442" max="7442" width="15.75" style="27" customWidth="1"/>
    <col min="7443" max="7443" width="19.375" style="27" customWidth="1"/>
    <col min="7444" max="7444" width="18.375" style="27" customWidth="1"/>
    <col min="7445" max="7445" width="11.875" style="27" customWidth="1"/>
    <col min="7446" max="7446" width="15.625" style="27" customWidth="1"/>
    <col min="7447" max="7680" width="9" style="27"/>
    <col min="7681" max="7681" width="6.25" style="27" customWidth="1"/>
    <col min="7682" max="7682" width="26.875" style="27" customWidth="1"/>
    <col min="7683" max="7685" width="12.75" style="27" customWidth="1"/>
    <col min="7686" max="7686" width="15.625" style="27" customWidth="1"/>
    <col min="7687" max="7687" width="19.375" style="27" customWidth="1"/>
    <col min="7688" max="7688" width="13.5" style="27" customWidth="1"/>
    <col min="7689" max="7689" width="18.875" style="27" customWidth="1"/>
    <col min="7690" max="7691" width="7.875" style="27" bestFit="1" customWidth="1"/>
    <col min="7692" max="7692" width="7" style="27" bestFit="1" customWidth="1"/>
    <col min="7693" max="7693" width="11.5" style="27" customWidth="1"/>
    <col min="7694" max="7694" width="10.375" style="27" customWidth="1"/>
    <col min="7695" max="7695" width="9.25" style="27" bestFit="1" customWidth="1"/>
    <col min="7696" max="7696" width="5.75" style="27" customWidth="1"/>
    <col min="7697" max="7697" width="4.125" style="27" customWidth="1"/>
    <col min="7698" max="7698" width="15.75" style="27" customWidth="1"/>
    <col min="7699" max="7699" width="19.375" style="27" customWidth="1"/>
    <col min="7700" max="7700" width="18.375" style="27" customWidth="1"/>
    <col min="7701" max="7701" width="11.875" style="27" customWidth="1"/>
    <col min="7702" max="7702" width="15.625" style="27" customWidth="1"/>
    <col min="7703" max="7936" width="9" style="27"/>
    <col min="7937" max="7937" width="6.25" style="27" customWidth="1"/>
    <col min="7938" max="7938" width="26.875" style="27" customWidth="1"/>
    <col min="7939" max="7941" width="12.75" style="27" customWidth="1"/>
    <col min="7942" max="7942" width="15.625" style="27" customWidth="1"/>
    <col min="7943" max="7943" width="19.375" style="27" customWidth="1"/>
    <col min="7944" max="7944" width="13.5" style="27" customWidth="1"/>
    <col min="7945" max="7945" width="18.875" style="27" customWidth="1"/>
    <col min="7946" max="7947" width="7.875" style="27" bestFit="1" customWidth="1"/>
    <col min="7948" max="7948" width="7" style="27" bestFit="1" customWidth="1"/>
    <col min="7949" max="7949" width="11.5" style="27" customWidth="1"/>
    <col min="7950" max="7950" width="10.375" style="27" customWidth="1"/>
    <col min="7951" max="7951" width="9.25" style="27" bestFit="1" customWidth="1"/>
    <col min="7952" max="7952" width="5.75" style="27" customWidth="1"/>
    <col min="7953" max="7953" width="4.125" style="27" customWidth="1"/>
    <col min="7954" max="7954" width="15.75" style="27" customWidth="1"/>
    <col min="7955" max="7955" width="19.375" style="27" customWidth="1"/>
    <col min="7956" max="7956" width="18.375" style="27" customWidth="1"/>
    <col min="7957" max="7957" width="11.875" style="27" customWidth="1"/>
    <col min="7958" max="7958" width="15.625" style="27" customWidth="1"/>
    <col min="7959" max="8192" width="9" style="27"/>
    <col min="8193" max="8193" width="6.25" style="27" customWidth="1"/>
    <col min="8194" max="8194" width="26.875" style="27" customWidth="1"/>
    <col min="8195" max="8197" width="12.75" style="27" customWidth="1"/>
    <col min="8198" max="8198" width="15.625" style="27" customWidth="1"/>
    <col min="8199" max="8199" width="19.375" style="27" customWidth="1"/>
    <col min="8200" max="8200" width="13.5" style="27" customWidth="1"/>
    <col min="8201" max="8201" width="18.875" style="27" customWidth="1"/>
    <col min="8202" max="8203" width="7.875" style="27" bestFit="1" customWidth="1"/>
    <col min="8204" max="8204" width="7" style="27" bestFit="1" customWidth="1"/>
    <col min="8205" max="8205" width="11.5" style="27" customWidth="1"/>
    <col min="8206" max="8206" width="10.375" style="27" customWidth="1"/>
    <col min="8207" max="8207" width="9.25" style="27" bestFit="1" customWidth="1"/>
    <col min="8208" max="8208" width="5.75" style="27" customWidth="1"/>
    <col min="8209" max="8209" width="4.125" style="27" customWidth="1"/>
    <col min="8210" max="8210" width="15.75" style="27" customWidth="1"/>
    <col min="8211" max="8211" width="19.375" style="27" customWidth="1"/>
    <col min="8212" max="8212" width="18.375" style="27" customWidth="1"/>
    <col min="8213" max="8213" width="11.875" style="27" customWidth="1"/>
    <col min="8214" max="8214" width="15.625" style="27" customWidth="1"/>
    <col min="8215" max="8448" width="9" style="27"/>
    <col min="8449" max="8449" width="6.25" style="27" customWidth="1"/>
    <col min="8450" max="8450" width="26.875" style="27" customWidth="1"/>
    <col min="8451" max="8453" width="12.75" style="27" customWidth="1"/>
    <col min="8454" max="8454" width="15.625" style="27" customWidth="1"/>
    <col min="8455" max="8455" width="19.375" style="27" customWidth="1"/>
    <col min="8456" max="8456" width="13.5" style="27" customWidth="1"/>
    <col min="8457" max="8457" width="18.875" style="27" customWidth="1"/>
    <col min="8458" max="8459" width="7.875" style="27" bestFit="1" customWidth="1"/>
    <col min="8460" max="8460" width="7" style="27" bestFit="1" customWidth="1"/>
    <col min="8461" max="8461" width="11.5" style="27" customWidth="1"/>
    <col min="8462" max="8462" width="10.375" style="27" customWidth="1"/>
    <col min="8463" max="8463" width="9.25" style="27" bestFit="1" customWidth="1"/>
    <col min="8464" max="8464" width="5.75" style="27" customWidth="1"/>
    <col min="8465" max="8465" width="4.125" style="27" customWidth="1"/>
    <col min="8466" max="8466" width="15.75" style="27" customWidth="1"/>
    <col min="8467" max="8467" width="19.375" style="27" customWidth="1"/>
    <col min="8468" max="8468" width="18.375" style="27" customWidth="1"/>
    <col min="8469" max="8469" width="11.875" style="27" customWidth="1"/>
    <col min="8470" max="8470" width="15.625" style="27" customWidth="1"/>
    <col min="8471" max="8704" width="9" style="27"/>
    <col min="8705" max="8705" width="6.25" style="27" customWidth="1"/>
    <col min="8706" max="8706" width="26.875" style="27" customWidth="1"/>
    <col min="8707" max="8709" width="12.75" style="27" customWidth="1"/>
    <col min="8710" max="8710" width="15.625" style="27" customWidth="1"/>
    <col min="8711" max="8711" width="19.375" style="27" customWidth="1"/>
    <col min="8712" max="8712" width="13.5" style="27" customWidth="1"/>
    <col min="8713" max="8713" width="18.875" style="27" customWidth="1"/>
    <col min="8714" max="8715" width="7.875" style="27" bestFit="1" customWidth="1"/>
    <col min="8716" max="8716" width="7" style="27" bestFit="1" customWidth="1"/>
    <col min="8717" max="8717" width="11.5" style="27" customWidth="1"/>
    <col min="8718" max="8718" width="10.375" style="27" customWidth="1"/>
    <col min="8719" max="8719" width="9.25" style="27" bestFit="1" customWidth="1"/>
    <col min="8720" max="8720" width="5.75" style="27" customWidth="1"/>
    <col min="8721" max="8721" width="4.125" style="27" customWidth="1"/>
    <col min="8722" max="8722" width="15.75" style="27" customWidth="1"/>
    <col min="8723" max="8723" width="19.375" style="27" customWidth="1"/>
    <col min="8724" max="8724" width="18.375" style="27" customWidth="1"/>
    <col min="8725" max="8725" width="11.875" style="27" customWidth="1"/>
    <col min="8726" max="8726" width="15.625" style="27" customWidth="1"/>
    <col min="8727" max="8960" width="9" style="27"/>
    <col min="8961" max="8961" width="6.25" style="27" customWidth="1"/>
    <col min="8962" max="8962" width="26.875" style="27" customWidth="1"/>
    <col min="8963" max="8965" width="12.75" style="27" customWidth="1"/>
    <col min="8966" max="8966" width="15.625" style="27" customWidth="1"/>
    <col min="8967" max="8967" width="19.375" style="27" customWidth="1"/>
    <col min="8968" max="8968" width="13.5" style="27" customWidth="1"/>
    <col min="8969" max="8969" width="18.875" style="27" customWidth="1"/>
    <col min="8970" max="8971" width="7.875" style="27" bestFit="1" customWidth="1"/>
    <col min="8972" max="8972" width="7" style="27" bestFit="1" customWidth="1"/>
    <col min="8973" max="8973" width="11.5" style="27" customWidth="1"/>
    <col min="8974" max="8974" width="10.375" style="27" customWidth="1"/>
    <col min="8975" max="8975" width="9.25" style="27" bestFit="1" customWidth="1"/>
    <col min="8976" max="8976" width="5.75" style="27" customWidth="1"/>
    <col min="8977" max="8977" width="4.125" style="27" customWidth="1"/>
    <col min="8978" max="8978" width="15.75" style="27" customWidth="1"/>
    <col min="8979" max="8979" width="19.375" style="27" customWidth="1"/>
    <col min="8980" max="8980" width="18.375" style="27" customWidth="1"/>
    <col min="8981" max="8981" width="11.875" style="27" customWidth="1"/>
    <col min="8982" max="8982" width="15.625" style="27" customWidth="1"/>
    <col min="8983" max="9216" width="9" style="27"/>
    <col min="9217" max="9217" width="6.25" style="27" customWidth="1"/>
    <col min="9218" max="9218" width="26.875" style="27" customWidth="1"/>
    <col min="9219" max="9221" width="12.75" style="27" customWidth="1"/>
    <col min="9222" max="9222" width="15.625" style="27" customWidth="1"/>
    <col min="9223" max="9223" width="19.375" style="27" customWidth="1"/>
    <col min="9224" max="9224" width="13.5" style="27" customWidth="1"/>
    <col min="9225" max="9225" width="18.875" style="27" customWidth="1"/>
    <col min="9226" max="9227" width="7.875" style="27" bestFit="1" customWidth="1"/>
    <col min="9228" max="9228" width="7" style="27" bestFit="1" customWidth="1"/>
    <col min="9229" max="9229" width="11.5" style="27" customWidth="1"/>
    <col min="9230" max="9230" width="10.375" style="27" customWidth="1"/>
    <col min="9231" max="9231" width="9.25" style="27" bestFit="1" customWidth="1"/>
    <col min="9232" max="9232" width="5.75" style="27" customWidth="1"/>
    <col min="9233" max="9233" width="4.125" style="27" customWidth="1"/>
    <col min="9234" max="9234" width="15.75" style="27" customWidth="1"/>
    <col min="9235" max="9235" width="19.375" style="27" customWidth="1"/>
    <col min="9236" max="9236" width="18.375" style="27" customWidth="1"/>
    <col min="9237" max="9237" width="11.875" style="27" customWidth="1"/>
    <col min="9238" max="9238" width="15.625" style="27" customWidth="1"/>
    <col min="9239" max="9472" width="9" style="27"/>
    <col min="9473" max="9473" width="6.25" style="27" customWidth="1"/>
    <col min="9474" max="9474" width="26.875" style="27" customWidth="1"/>
    <col min="9475" max="9477" width="12.75" style="27" customWidth="1"/>
    <col min="9478" max="9478" width="15.625" style="27" customWidth="1"/>
    <col min="9479" max="9479" width="19.375" style="27" customWidth="1"/>
    <col min="9480" max="9480" width="13.5" style="27" customWidth="1"/>
    <col min="9481" max="9481" width="18.875" style="27" customWidth="1"/>
    <col min="9482" max="9483" width="7.875" style="27" bestFit="1" customWidth="1"/>
    <col min="9484" max="9484" width="7" style="27" bestFit="1" customWidth="1"/>
    <col min="9485" max="9485" width="11.5" style="27" customWidth="1"/>
    <col min="9486" max="9486" width="10.375" style="27" customWidth="1"/>
    <col min="9487" max="9487" width="9.25" style="27" bestFit="1" customWidth="1"/>
    <col min="9488" max="9488" width="5.75" style="27" customWidth="1"/>
    <col min="9489" max="9489" width="4.125" style="27" customWidth="1"/>
    <col min="9490" max="9490" width="15.75" style="27" customWidth="1"/>
    <col min="9491" max="9491" width="19.375" style="27" customWidth="1"/>
    <col min="9492" max="9492" width="18.375" style="27" customWidth="1"/>
    <col min="9493" max="9493" width="11.875" style="27" customWidth="1"/>
    <col min="9494" max="9494" width="15.625" style="27" customWidth="1"/>
    <col min="9495" max="9728" width="9" style="27"/>
    <col min="9729" max="9729" width="6.25" style="27" customWidth="1"/>
    <col min="9730" max="9730" width="26.875" style="27" customWidth="1"/>
    <col min="9731" max="9733" width="12.75" style="27" customWidth="1"/>
    <col min="9734" max="9734" width="15.625" style="27" customWidth="1"/>
    <col min="9735" max="9735" width="19.375" style="27" customWidth="1"/>
    <col min="9736" max="9736" width="13.5" style="27" customWidth="1"/>
    <col min="9737" max="9737" width="18.875" style="27" customWidth="1"/>
    <col min="9738" max="9739" width="7.875" style="27" bestFit="1" customWidth="1"/>
    <col min="9740" max="9740" width="7" style="27" bestFit="1" customWidth="1"/>
    <col min="9741" max="9741" width="11.5" style="27" customWidth="1"/>
    <col min="9742" max="9742" width="10.375" style="27" customWidth="1"/>
    <col min="9743" max="9743" width="9.25" style="27" bestFit="1" customWidth="1"/>
    <col min="9744" max="9744" width="5.75" style="27" customWidth="1"/>
    <col min="9745" max="9745" width="4.125" style="27" customWidth="1"/>
    <col min="9746" max="9746" width="15.75" style="27" customWidth="1"/>
    <col min="9747" max="9747" width="19.375" style="27" customWidth="1"/>
    <col min="9748" max="9748" width="18.375" style="27" customWidth="1"/>
    <col min="9749" max="9749" width="11.875" style="27" customWidth="1"/>
    <col min="9750" max="9750" width="15.625" style="27" customWidth="1"/>
    <col min="9751" max="9984" width="9" style="27"/>
    <col min="9985" max="9985" width="6.25" style="27" customWidth="1"/>
    <col min="9986" max="9986" width="26.875" style="27" customWidth="1"/>
    <col min="9987" max="9989" width="12.75" style="27" customWidth="1"/>
    <col min="9990" max="9990" width="15.625" style="27" customWidth="1"/>
    <col min="9991" max="9991" width="19.375" style="27" customWidth="1"/>
    <col min="9992" max="9992" width="13.5" style="27" customWidth="1"/>
    <col min="9993" max="9993" width="18.875" style="27" customWidth="1"/>
    <col min="9994" max="9995" width="7.875" style="27" bestFit="1" customWidth="1"/>
    <col min="9996" max="9996" width="7" style="27" bestFit="1" customWidth="1"/>
    <col min="9997" max="9997" width="11.5" style="27" customWidth="1"/>
    <col min="9998" max="9998" width="10.375" style="27" customWidth="1"/>
    <col min="9999" max="9999" width="9.25" style="27" bestFit="1" customWidth="1"/>
    <col min="10000" max="10000" width="5.75" style="27" customWidth="1"/>
    <col min="10001" max="10001" width="4.125" style="27" customWidth="1"/>
    <col min="10002" max="10002" width="15.75" style="27" customWidth="1"/>
    <col min="10003" max="10003" width="19.375" style="27" customWidth="1"/>
    <col min="10004" max="10004" width="18.375" style="27" customWidth="1"/>
    <col min="10005" max="10005" width="11.875" style="27" customWidth="1"/>
    <col min="10006" max="10006" width="15.625" style="27" customWidth="1"/>
    <col min="10007" max="10240" width="9" style="27"/>
    <col min="10241" max="10241" width="6.25" style="27" customWidth="1"/>
    <col min="10242" max="10242" width="26.875" style="27" customWidth="1"/>
    <col min="10243" max="10245" width="12.75" style="27" customWidth="1"/>
    <col min="10246" max="10246" width="15.625" style="27" customWidth="1"/>
    <col min="10247" max="10247" width="19.375" style="27" customWidth="1"/>
    <col min="10248" max="10248" width="13.5" style="27" customWidth="1"/>
    <col min="10249" max="10249" width="18.875" style="27" customWidth="1"/>
    <col min="10250" max="10251" width="7.875" style="27" bestFit="1" customWidth="1"/>
    <col min="10252" max="10252" width="7" style="27" bestFit="1" customWidth="1"/>
    <col min="10253" max="10253" width="11.5" style="27" customWidth="1"/>
    <col min="10254" max="10254" width="10.375" style="27" customWidth="1"/>
    <col min="10255" max="10255" width="9.25" style="27" bestFit="1" customWidth="1"/>
    <col min="10256" max="10256" width="5.75" style="27" customWidth="1"/>
    <col min="10257" max="10257" width="4.125" style="27" customWidth="1"/>
    <col min="10258" max="10258" width="15.75" style="27" customWidth="1"/>
    <col min="10259" max="10259" width="19.375" style="27" customWidth="1"/>
    <col min="10260" max="10260" width="18.375" style="27" customWidth="1"/>
    <col min="10261" max="10261" width="11.875" style="27" customWidth="1"/>
    <col min="10262" max="10262" width="15.625" style="27" customWidth="1"/>
    <col min="10263" max="10496" width="9" style="27"/>
    <col min="10497" max="10497" width="6.25" style="27" customWidth="1"/>
    <col min="10498" max="10498" width="26.875" style="27" customWidth="1"/>
    <col min="10499" max="10501" width="12.75" style="27" customWidth="1"/>
    <col min="10502" max="10502" width="15.625" style="27" customWidth="1"/>
    <col min="10503" max="10503" width="19.375" style="27" customWidth="1"/>
    <col min="10504" max="10504" width="13.5" style="27" customWidth="1"/>
    <col min="10505" max="10505" width="18.875" style="27" customWidth="1"/>
    <col min="10506" max="10507" width="7.875" style="27" bestFit="1" customWidth="1"/>
    <col min="10508" max="10508" width="7" style="27" bestFit="1" customWidth="1"/>
    <col min="10509" max="10509" width="11.5" style="27" customWidth="1"/>
    <col min="10510" max="10510" width="10.375" style="27" customWidth="1"/>
    <col min="10511" max="10511" width="9.25" style="27" bestFit="1" customWidth="1"/>
    <col min="10512" max="10512" width="5.75" style="27" customWidth="1"/>
    <col min="10513" max="10513" width="4.125" style="27" customWidth="1"/>
    <col min="10514" max="10514" width="15.75" style="27" customWidth="1"/>
    <col min="10515" max="10515" width="19.375" style="27" customWidth="1"/>
    <col min="10516" max="10516" width="18.375" style="27" customWidth="1"/>
    <col min="10517" max="10517" width="11.875" style="27" customWidth="1"/>
    <col min="10518" max="10518" width="15.625" style="27" customWidth="1"/>
    <col min="10519" max="10752" width="9" style="27"/>
    <col min="10753" max="10753" width="6.25" style="27" customWidth="1"/>
    <col min="10754" max="10754" width="26.875" style="27" customWidth="1"/>
    <col min="10755" max="10757" width="12.75" style="27" customWidth="1"/>
    <col min="10758" max="10758" width="15.625" style="27" customWidth="1"/>
    <col min="10759" max="10759" width="19.375" style="27" customWidth="1"/>
    <col min="10760" max="10760" width="13.5" style="27" customWidth="1"/>
    <col min="10761" max="10761" width="18.875" style="27" customWidth="1"/>
    <col min="10762" max="10763" width="7.875" style="27" bestFit="1" customWidth="1"/>
    <col min="10764" max="10764" width="7" style="27" bestFit="1" customWidth="1"/>
    <col min="10765" max="10765" width="11.5" style="27" customWidth="1"/>
    <col min="10766" max="10766" width="10.375" style="27" customWidth="1"/>
    <col min="10767" max="10767" width="9.25" style="27" bestFit="1" customWidth="1"/>
    <col min="10768" max="10768" width="5.75" style="27" customWidth="1"/>
    <col min="10769" max="10769" width="4.125" style="27" customWidth="1"/>
    <col min="10770" max="10770" width="15.75" style="27" customWidth="1"/>
    <col min="10771" max="10771" width="19.375" style="27" customWidth="1"/>
    <col min="10772" max="10772" width="18.375" style="27" customWidth="1"/>
    <col min="10773" max="10773" width="11.875" style="27" customWidth="1"/>
    <col min="10774" max="10774" width="15.625" style="27" customWidth="1"/>
    <col min="10775" max="11008" width="9" style="27"/>
    <col min="11009" max="11009" width="6.25" style="27" customWidth="1"/>
    <col min="11010" max="11010" width="26.875" style="27" customWidth="1"/>
    <col min="11011" max="11013" width="12.75" style="27" customWidth="1"/>
    <col min="11014" max="11014" width="15.625" style="27" customWidth="1"/>
    <col min="11015" max="11015" width="19.375" style="27" customWidth="1"/>
    <col min="11016" max="11016" width="13.5" style="27" customWidth="1"/>
    <col min="11017" max="11017" width="18.875" style="27" customWidth="1"/>
    <col min="11018" max="11019" width="7.875" style="27" bestFit="1" customWidth="1"/>
    <col min="11020" max="11020" width="7" style="27" bestFit="1" customWidth="1"/>
    <col min="11021" max="11021" width="11.5" style="27" customWidth="1"/>
    <col min="11022" max="11022" width="10.375" style="27" customWidth="1"/>
    <col min="11023" max="11023" width="9.25" style="27" bestFit="1" customWidth="1"/>
    <col min="11024" max="11024" width="5.75" style="27" customWidth="1"/>
    <col min="11025" max="11025" width="4.125" style="27" customWidth="1"/>
    <col min="11026" max="11026" width="15.75" style="27" customWidth="1"/>
    <col min="11027" max="11027" width="19.375" style="27" customWidth="1"/>
    <col min="11028" max="11028" width="18.375" style="27" customWidth="1"/>
    <col min="11029" max="11029" width="11.875" style="27" customWidth="1"/>
    <col min="11030" max="11030" width="15.625" style="27" customWidth="1"/>
    <col min="11031" max="11264" width="9" style="27"/>
    <col min="11265" max="11265" width="6.25" style="27" customWidth="1"/>
    <col min="11266" max="11266" width="26.875" style="27" customWidth="1"/>
    <col min="11267" max="11269" width="12.75" style="27" customWidth="1"/>
    <col min="11270" max="11270" width="15.625" style="27" customWidth="1"/>
    <col min="11271" max="11271" width="19.375" style="27" customWidth="1"/>
    <col min="11272" max="11272" width="13.5" style="27" customWidth="1"/>
    <col min="11273" max="11273" width="18.875" style="27" customWidth="1"/>
    <col min="11274" max="11275" width="7.875" style="27" bestFit="1" customWidth="1"/>
    <col min="11276" max="11276" width="7" style="27" bestFit="1" customWidth="1"/>
    <col min="11277" max="11277" width="11.5" style="27" customWidth="1"/>
    <col min="11278" max="11278" width="10.375" style="27" customWidth="1"/>
    <col min="11279" max="11279" width="9.25" style="27" bestFit="1" customWidth="1"/>
    <col min="11280" max="11280" width="5.75" style="27" customWidth="1"/>
    <col min="11281" max="11281" width="4.125" style="27" customWidth="1"/>
    <col min="11282" max="11282" width="15.75" style="27" customWidth="1"/>
    <col min="11283" max="11283" width="19.375" style="27" customWidth="1"/>
    <col min="11284" max="11284" width="18.375" style="27" customWidth="1"/>
    <col min="11285" max="11285" width="11.875" style="27" customWidth="1"/>
    <col min="11286" max="11286" width="15.625" style="27" customWidth="1"/>
    <col min="11287" max="11520" width="9" style="27"/>
    <col min="11521" max="11521" width="6.25" style="27" customWidth="1"/>
    <col min="11522" max="11522" width="26.875" style="27" customWidth="1"/>
    <col min="11523" max="11525" width="12.75" style="27" customWidth="1"/>
    <col min="11526" max="11526" width="15.625" style="27" customWidth="1"/>
    <col min="11527" max="11527" width="19.375" style="27" customWidth="1"/>
    <col min="11528" max="11528" width="13.5" style="27" customWidth="1"/>
    <col min="11529" max="11529" width="18.875" style="27" customWidth="1"/>
    <col min="11530" max="11531" width="7.875" style="27" bestFit="1" customWidth="1"/>
    <col min="11532" max="11532" width="7" style="27" bestFit="1" customWidth="1"/>
    <col min="11533" max="11533" width="11.5" style="27" customWidth="1"/>
    <col min="11534" max="11534" width="10.375" style="27" customWidth="1"/>
    <col min="11535" max="11535" width="9.25" style="27" bestFit="1" customWidth="1"/>
    <col min="11536" max="11536" width="5.75" style="27" customWidth="1"/>
    <col min="11537" max="11537" width="4.125" style="27" customWidth="1"/>
    <col min="11538" max="11538" width="15.75" style="27" customWidth="1"/>
    <col min="11539" max="11539" width="19.375" style="27" customWidth="1"/>
    <col min="11540" max="11540" width="18.375" style="27" customWidth="1"/>
    <col min="11541" max="11541" width="11.875" style="27" customWidth="1"/>
    <col min="11542" max="11542" width="15.625" style="27" customWidth="1"/>
    <col min="11543" max="11776" width="9" style="27"/>
    <col min="11777" max="11777" width="6.25" style="27" customWidth="1"/>
    <col min="11778" max="11778" width="26.875" style="27" customWidth="1"/>
    <col min="11779" max="11781" width="12.75" style="27" customWidth="1"/>
    <col min="11782" max="11782" width="15.625" style="27" customWidth="1"/>
    <col min="11783" max="11783" width="19.375" style="27" customWidth="1"/>
    <col min="11784" max="11784" width="13.5" style="27" customWidth="1"/>
    <col min="11785" max="11785" width="18.875" style="27" customWidth="1"/>
    <col min="11786" max="11787" width="7.875" style="27" bestFit="1" customWidth="1"/>
    <col min="11788" max="11788" width="7" style="27" bestFit="1" customWidth="1"/>
    <col min="11789" max="11789" width="11.5" style="27" customWidth="1"/>
    <col min="11790" max="11790" width="10.375" style="27" customWidth="1"/>
    <col min="11791" max="11791" width="9.25" style="27" bestFit="1" customWidth="1"/>
    <col min="11792" max="11792" width="5.75" style="27" customWidth="1"/>
    <col min="11793" max="11793" width="4.125" style="27" customWidth="1"/>
    <col min="11794" max="11794" width="15.75" style="27" customWidth="1"/>
    <col min="11795" max="11795" width="19.375" style="27" customWidth="1"/>
    <col min="11796" max="11796" width="18.375" style="27" customWidth="1"/>
    <col min="11797" max="11797" width="11.875" style="27" customWidth="1"/>
    <col min="11798" max="11798" width="15.625" style="27" customWidth="1"/>
    <col min="11799" max="12032" width="9" style="27"/>
    <col min="12033" max="12033" width="6.25" style="27" customWidth="1"/>
    <col min="12034" max="12034" width="26.875" style="27" customWidth="1"/>
    <col min="12035" max="12037" width="12.75" style="27" customWidth="1"/>
    <col min="12038" max="12038" width="15.625" style="27" customWidth="1"/>
    <col min="12039" max="12039" width="19.375" style="27" customWidth="1"/>
    <col min="12040" max="12040" width="13.5" style="27" customWidth="1"/>
    <col min="12041" max="12041" width="18.875" style="27" customWidth="1"/>
    <col min="12042" max="12043" width="7.875" style="27" bestFit="1" customWidth="1"/>
    <col min="12044" max="12044" width="7" style="27" bestFit="1" customWidth="1"/>
    <col min="12045" max="12045" width="11.5" style="27" customWidth="1"/>
    <col min="12046" max="12046" width="10.375" style="27" customWidth="1"/>
    <col min="12047" max="12047" width="9.25" style="27" bestFit="1" customWidth="1"/>
    <col min="12048" max="12048" width="5.75" style="27" customWidth="1"/>
    <col min="12049" max="12049" width="4.125" style="27" customWidth="1"/>
    <col min="12050" max="12050" width="15.75" style="27" customWidth="1"/>
    <col min="12051" max="12051" width="19.375" style="27" customWidth="1"/>
    <col min="12052" max="12052" width="18.375" style="27" customWidth="1"/>
    <col min="12053" max="12053" width="11.875" style="27" customWidth="1"/>
    <col min="12054" max="12054" width="15.625" style="27" customWidth="1"/>
    <col min="12055" max="12288" width="9" style="27"/>
    <col min="12289" max="12289" width="6.25" style="27" customWidth="1"/>
    <col min="12290" max="12290" width="26.875" style="27" customWidth="1"/>
    <col min="12291" max="12293" width="12.75" style="27" customWidth="1"/>
    <col min="12294" max="12294" width="15.625" style="27" customWidth="1"/>
    <col min="12295" max="12295" width="19.375" style="27" customWidth="1"/>
    <col min="12296" max="12296" width="13.5" style="27" customWidth="1"/>
    <col min="12297" max="12297" width="18.875" style="27" customWidth="1"/>
    <col min="12298" max="12299" width="7.875" style="27" bestFit="1" customWidth="1"/>
    <col min="12300" max="12300" width="7" style="27" bestFit="1" customWidth="1"/>
    <col min="12301" max="12301" width="11.5" style="27" customWidth="1"/>
    <col min="12302" max="12302" width="10.375" style="27" customWidth="1"/>
    <col min="12303" max="12303" width="9.25" style="27" bestFit="1" customWidth="1"/>
    <col min="12304" max="12304" width="5.75" style="27" customWidth="1"/>
    <col min="12305" max="12305" width="4.125" style="27" customWidth="1"/>
    <col min="12306" max="12306" width="15.75" style="27" customWidth="1"/>
    <col min="12307" max="12307" width="19.375" style="27" customWidth="1"/>
    <col min="12308" max="12308" width="18.375" style="27" customWidth="1"/>
    <col min="12309" max="12309" width="11.875" style="27" customWidth="1"/>
    <col min="12310" max="12310" width="15.625" style="27" customWidth="1"/>
    <col min="12311" max="12544" width="9" style="27"/>
    <col min="12545" max="12545" width="6.25" style="27" customWidth="1"/>
    <col min="12546" max="12546" width="26.875" style="27" customWidth="1"/>
    <col min="12547" max="12549" width="12.75" style="27" customWidth="1"/>
    <col min="12550" max="12550" width="15.625" style="27" customWidth="1"/>
    <col min="12551" max="12551" width="19.375" style="27" customWidth="1"/>
    <col min="12552" max="12552" width="13.5" style="27" customWidth="1"/>
    <col min="12553" max="12553" width="18.875" style="27" customWidth="1"/>
    <col min="12554" max="12555" width="7.875" style="27" bestFit="1" customWidth="1"/>
    <col min="12556" max="12556" width="7" style="27" bestFit="1" customWidth="1"/>
    <col min="12557" max="12557" width="11.5" style="27" customWidth="1"/>
    <col min="12558" max="12558" width="10.375" style="27" customWidth="1"/>
    <col min="12559" max="12559" width="9.25" style="27" bestFit="1" customWidth="1"/>
    <col min="12560" max="12560" width="5.75" style="27" customWidth="1"/>
    <col min="12561" max="12561" width="4.125" style="27" customWidth="1"/>
    <col min="12562" max="12562" width="15.75" style="27" customWidth="1"/>
    <col min="12563" max="12563" width="19.375" style="27" customWidth="1"/>
    <col min="12564" max="12564" width="18.375" style="27" customWidth="1"/>
    <col min="12565" max="12565" width="11.875" style="27" customWidth="1"/>
    <col min="12566" max="12566" width="15.625" style="27" customWidth="1"/>
    <col min="12567" max="12800" width="9" style="27"/>
    <col min="12801" max="12801" width="6.25" style="27" customWidth="1"/>
    <col min="12802" max="12802" width="26.875" style="27" customWidth="1"/>
    <col min="12803" max="12805" width="12.75" style="27" customWidth="1"/>
    <col min="12806" max="12806" width="15.625" style="27" customWidth="1"/>
    <col min="12807" max="12807" width="19.375" style="27" customWidth="1"/>
    <col min="12808" max="12808" width="13.5" style="27" customWidth="1"/>
    <col min="12809" max="12809" width="18.875" style="27" customWidth="1"/>
    <col min="12810" max="12811" width="7.875" style="27" bestFit="1" customWidth="1"/>
    <col min="12812" max="12812" width="7" style="27" bestFit="1" customWidth="1"/>
    <col min="12813" max="12813" width="11.5" style="27" customWidth="1"/>
    <col min="12814" max="12814" width="10.375" style="27" customWidth="1"/>
    <col min="12815" max="12815" width="9.25" style="27" bestFit="1" customWidth="1"/>
    <col min="12816" max="12816" width="5.75" style="27" customWidth="1"/>
    <col min="12817" max="12817" width="4.125" style="27" customWidth="1"/>
    <col min="12818" max="12818" width="15.75" style="27" customWidth="1"/>
    <col min="12819" max="12819" width="19.375" style="27" customWidth="1"/>
    <col min="12820" max="12820" width="18.375" style="27" customWidth="1"/>
    <col min="12821" max="12821" width="11.875" style="27" customWidth="1"/>
    <col min="12822" max="12822" width="15.625" style="27" customWidth="1"/>
    <col min="12823" max="13056" width="9" style="27"/>
    <col min="13057" max="13057" width="6.25" style="27" customWidth="1"/>
    <col min="13058" max="13058" width="26.875" style="27" customWidth="1"/>
    <col min="13059" max="13061" width="12.75" style="27" customWidth="1"/>
    <col min="13062" max="13062" width="15.625" style="27" customWidth="1"/>
    <col min="13063" max="13063" width="19.375" style="27" customWidth="1"/>
    <col min="13064" max="13064" width="13.5" style="27" customWidth="1"/>
    <col min="13065" max="13065" width="18.875" style="27" customWidth="1"/>
    <col min="13066" max="13067" width="7.875" style="27" bestFit="1" customWidth="1"/>
    <col min="13068" max="13068" width="7" style="27" bestFit="1" customWidth="1"/>
    <col min="13069" max="13069" width="11.5" style="27" customWidth="1"/>
    <col min="13070" max="13070" width="10.375" style="27" customWidth="1"/>
    <col min="13071" max="13071" width="9.25" style="27" bestFit="1" customWidth="1"/>
    <col min="13072" max="13072" width="5.75" style="27" customWidth="1"/>
    <col min="13073" max="13073" width="4.125" style="27" customWidth="1"/>
    <col min="13074" max="13074" width="15.75" style="27" customWidth="1"/>
    <col min="13075" max="13075" width="19.375" style="27" customWidth="1"/>
    <col min="13076" max="13076" width="18.375" style="27" customWidth="1"/>
    <col min="13077" max="13077" width="11.875" style="27" customWidth="1"/>
    <col min="13078" max="13078" width="15.625" style="27" customWidth="1"/>
    <col min="13079" max="13312" width="9" style="27"/>
    <col min="13313" max="13313" width="6.25" style="27" customWidth="1"/>
    <col min="13314" max="13314" width="26.875" style="27" customWidth="1"/>
    <col min="13315" max="13317" width="12.75" style="27" customWidth="1"/>
    <col min="13318" max="13318" width="15.625" style="27" customWidth="1"/>
    <col min="13319" max="13319" width="19.375" style="27" customWidth="1"/>
    <col min="13320" max="13320" width="13.5" style="27" customWidth="1"/>
    <col min="13321" max="13321" width="18.875" style="27" customWidth="1"/>
    <col min="13322" max="13323" width="7.875" style="27" bestFit="1" customWidth="1"/>
    <col min="13324" max="13324" width="7" style="27" bestFit="1" customWidth="1"/>
    <col min="13325" max="13325" width="11.5" style="27" customWidth="1"/>
    <col min="13326" max="13326" width="10.375" style="27" customWidth="1"/>
    <col min="13327" max="13327" width="9.25" style="27" bestFit="1" customWidth="1"/>
    <col min="13328" max="13328" width="5.75" style="27" customWidth="1"/>
    <col min="13329" max="13329" width="4.125" style="27" customWidth="1"/>
    <col min="13330" max="13330" width="15.75" style="27" customWidth="1"/>
    <col min="13331" max="13331" width="19.375" style="27" customWidth="1"/>
    <col min="13332" max="13332" width="18.375" style="27" customWidth="1"/>
    <col min="13333" max="13333" width="11.875" style="27" customWidth="1"/>
    <col min="13334" max="13334" width="15.625" style="27" customWidth="1"/>
    <col min="13335" max="13568" width="9" style="27"/>
    <col min="13569" max="13569" width="6.25" style="27" customWidth="1"/>
    <col min="13570" max="13570" width="26.875" style="27" customWidth="1"/>
    <col min="13571" max="13573" width="12.75" style="27" customWidth="1"/>
    <col min="13574" max="13574" width="15.625" style="27" customWidth="1"/>
    <col min="13575" max="13575" width="19.375" style="27" customWidth="1"/>
    <col min="13576" max="13576" width="13.5" style="27" customWidth="1"/>
    <col min="13577" max="13577" width="18.875" style="27" customWidth="1"/>
    <col min="13578" max="13579" width="7.875" style="27" bestFit="1" customWidth="1"/>
    <col min="13580" max="13580" width="7" style="27" bestFit="1" customWidth="1"/>
    <col min="13581" max="13581" width="11.5" style="27" customWidth="1"/>
    <col min="13582" max="13582" width="10.375" style="27" customWidth="1"/>
    <col min="13583" max="13583" width="9.25" style="27" bestFit="1" customWidth="1"/>
    <col min="13584" max="13584" width="5.75" style="27" customWidth="1"/>
    <col min="13585" max="13585" width="4.125" style="27" customWidth="1"/>
    <col min="13586" max="13586" width="15.75" style="27" customWidth="1"/>
    <col min="13587" max="13587" width="19.375" style="27" customWidth="1"/>
    <col min="13588" max="13588" width="18.375" style="27" customWidth="1"/>
    <col min="13589" max="13589" width="11.875" style="27" customWidth="1"/>
    <col min="13590" max="13590" width="15.625" style="27" customWidth="1"/>
    <col min="13591" max="13824" width="9" style="27"/>
    <col min="13825" max="13825" width="6.25" style="27" customWidth="1"/>
    <col min="13826" max="13826" width="26.875" style="27" customWidth="1"/>
    <col min="13827" max="13829" width="12.75" style="27" customWidth="1"/>
    <col min="13830" max="13830" width="15.625" style="27" customWidth="1"/>
    <col min="13831" max="13831" width="19.375" style="27" customWidth="1"/>
    <col min="13832" max="13832" width="13.5" style="27" customWidth="1"/>
    <col min="13833" max="13833" width="18.875" style="27" customWidth="1"/>
    <col min="13834" max="13835" width="7.875" style="27" bestFit="1" customWidth="1"/>
    <col min="13836" max="13836" width="7" style="27" bestFit="1" customWidth="1"/>
    <col min="13837" max="13837" width="11.5" style="27" customWidth="1"/>
    <col min="13838" max="13838" width="10.375" style="27" customWidth="1"/>
    <col min="13839" max="13839" width="9.25" style="27" bestFit="1" customWidth="1"/>
    <col min="13840" max="13840" width="5.75" style="27" customWidth="1"/>
    <col min="13841" max="13841" width="4.125" style="27" customWidth="1"/>
    <col min="13842" max="13842" width="15.75" style="27" customWidth="1"/>
    <col min="13843" max="13843" width="19.375" style="27" customWidth="1"/>
    <col min="13844" max="13844" width="18.375" style="27" customWidth="1"/>
    <col min="13845" max="13845" width="11.875" style="27" customWidth="1"/>
    <col min="13846" max="13846" width="15.625" style="27" customWidth="1"/>
    <col min="13847" max="14080" width="9" style="27"/>
    <col min="14081" max="14081" width="6.25" style="27" customWidth="1"/>
    <col min="14082" max="14082" width="26.875" style="27" customWidth="1"/>
    <col min="14083" max="14085" width="12.75" style="27" customWidth="1"/>
    <col min="14086" max="14086" width="15.625" style="27" customWidth="1"/>
    <col min="14087" max="14087" width="19.375" style="27" customWidth="1"/>
    <col min="14088" max="14088" width="13.5" style="27" customWidth="1"/>
    <col min="14089" max="14089" width="18.875" style="27" customWidth="1"/>
    <col min="14090" max="14091" width="7.875" style="27" bestFit="1" customWidth="1"/>
    <col min="14092" max="14092" width="7" style="27" bestFit="1" customWidth="1"/>
    <col min="14093" max="14093" width="11.5" style="27" customWidth="1"/>
    <col min="14094" max="14094" width="10.375" style="27" customWidth="1"/>
    <col min="14095" max="14095" width="9.25" style="27" bestFit="1" customWidth="1"/>
    <col min="14096" max="14096" width="5.75" style="27" customWidth="1"/>
    <col min="14097" max="14097" width="4.125" style="27" customWidth="1"/>
    <col min="14098" max="14098" width="15.75" style="27" customWidth="1"/>
    <col min="14099" max="14099" width="19.375" style="27" customWidth="1"/>
    <col min="14100" max="14100" width="18.375" style="27" customWidth="1"/>
    <col min="14101" max="14101" width="11.875" style="27" customWidth="1"/>
    <col min="14102" max="14102" width="15.625" style="27" customWidth="1"/>
    <col min="14103" max="14336" width="9" style="27"/>
    <col min="14337" max="14337" width="6.25" style="27" customWidth="1"/>
    <col min="14338" max="14338" width="26.875" style="27" customWidth="1"/>
    <col min="14339" max="14341" width="12.75" style="27" customWidth="1"/>
    <col min="14342" max="14342" width="15.625" style="27" customWidth="1"/>
    <col min="14343" max="14343" width="19.375" style="27" customWidth="1"/>
    <col min="14344" max="14344" width="13.5" style="27" customWidth="1"/>
    <col min="14345" max="14345" width="18.875" style="27" customWidth="1"/>
    <col min="14346" max="14347" width="7.875" style="27" bestFit="1" customWidth="1"/>
    <col min="14348" max="14348" width="7" style="27" bestFit="1" customWidth="1"/>
    <col min="14349" max="14349" width="11.5" style="27" customWidth="1"/>
    <col min="14350" max="14350" width="10.375" style="27" customWidth="1"/>
    <col min="14351" max="14351" width="9.25" style="27" bestFit="1" customWidth="1"/>
    <col min="14352" max="14352" width="5.75" style="27" customWidth="1"/>
    <col min="14353" max="14353" width="4.125" style="27" customWidth="1"/>
    <col min="14354" max="14354" width="15.75" style="27" customWidth="1"/>
    <col min="14355" max="14355" width="19.375" style="27" customWidth="1"/>
    <col min="14356" max="14356" width="18.375" style="27" customWidth="1"/>
    <col min="14357" max="14357" width="11.875" style="27" customWidth="1"/>
    <col min="14358" max="14358" width="15.625" style="27" customWidth="1"/>
    <col min="14359" max="14592" width="9" style="27"/>
    <col min="14593" max="14593" width="6.25" style="27" customWidth="1"/>
    <col min="14594" max="14594" width="26.875" style="27" customWidth="1"/>
    <col min="14595" max="14597" width="12.75" style="27" customWidth="1"/>
    <col min="14598" max="14598" width="15.625" style="27" customWidth="1"/>
    <col min="14599" max="14599" width="19.375" style="27" customWidth="1"/>
    <col min="14600" max="14600" width="13.5" style="27" customWidth="1"/>
    <col min="14601" max="14601" width="18.875" style="27" customWidth="1"/>
    <col min="14602" max="14603" width="7.875" style="27" bestFit="1" customWidth="1"/>
    <col min="14604" max="14604" width="7" style="27" bestFit="1" customWidth="1"/>
    <col min="14605" max="14605" width="11.5" style="27" customWidth="1"/>
    <col min="14606" max="14606" width="10.375" style="27" customWidth="1"/>
    <col min="14607" max="14607" width="9.25" style="27" bestFit="1" customWidth="1"/>
    <col min="14608" max="14608" width="5.75" style="27" customWidth="1"/>
    <col min="14609" max="14609" width="4.125" style="27" customWidth="1"/>
    <col min="14610" max="14610" width="15.75" style="27" customWidth="1"/>
    <col min="14611" max="14611" width="19.375" style="27" customWidth="1"/>
    <col min="14612" max="14612" width="18.375" style="27" customWidth="1"/>
    <col min="14613" max="14613" width="11.875" style="27" customWidth="1"/>
    <col min="14614" max="14614" width="15.625" style="27" customWidth="1"/>
    <col min="14615" max="14848" width="9" style="27"/>
    <col min="14849" max="14849" width="6.25" style="27" customWidth="1"/>
    <col min="14850" max="14850" width="26.875" style="27" customWidth="1"/>
    <col min="14851" max="14853" width="12.75" style="27" customWidth="1"/>
    <col min="14854" max="14854" width="15.625" style="27" customWidth="1"/>
    <col min="14855" max="14855" width="19.375" style="27" customWidth="1"/>
    <col min="14856" max="14856" width="13.5" style="27" customWidth="1"/>
    <col min="14857" max="14857" width="18.875" style="27" customWidth="1"/>
    <col min="14858" max="14859" width="7.875" style="27" bestFit="1" customWidth="1"/>
    <col min="14860" max="14860" width="7" style="27" bestFit="1" customWidth="1"/>
    <col min="14861" max="14861" width="11.5" style="27" customWidth="1"/>
    <col min="14862" max="14862" width="10.375" style="27" customWidth="1"/>
    <col min="14863" max="14863" width="9.25" style="27" bestFit="1" customWidth="1"/>
    <col min="14864" max="14864" width="5.75" style="27" customWidth="1"/>
    <col min="14865" max="14865" width="4.125" style="27" customWidth="1"/>
    <col min="14866" max="14866" width="15.75" style="27" customWidth="1"/>
    <col min="14867" max="14867" width="19.375" style="27" customWidth="1"/>
    <col min="14868" max="14868" width="18.375" style="27" customWidth="1"/>
    <col min="14869" max="14869" width="11.875" style="27" customWidth="1"/>
    <col min="14870" max="14870" width="15.625" style="27" customWidth="1"/>
    <col min="14871" max="15104" width="9" style="27"/>
    <col min="15105" max="15105" width="6.25" style="27" customWidth="1"/>
    <col min="15106" max="15106" width="26.875" style="27" customWidth="1"/>
    <col min="15107" max="15109" width="12.75" style="27" customWidth="1"/>
    <col min="15110" max="15110" width="15.625" style="27" customWidth="1"/>
    <col min="15111" max="15111" width="19.375" style="27" customWidth="1"/>
    <col min="15112" max="15112" width="13.5" style="27" customWidth="1"/>
    <col min="15113" max="15113" width="18.875" style="27" customWidth="1"/>
    <col min="15114" max="15115" width="7.875" style="27" bestFit="1" customWidth="1"/>
    <col min="15116" max="15116" width="7" style="27" bestFit="1" customWidth="1"/>
    <col min="15117" max="15117" width="11.5" style="27" customWidth="1"/>
    <col min="15118" max="15118" width="10.375" style="27" customWidth="1"/>
    <col min="15119" max="15119" width="9.25" style="27" bestFit="1" customWidth="1"/>
    <col min="15120" max="15120" width="5.75" style="27" customWidth="1"/>
    <col min="15121" max="15121" width="4.125" style="27" customWidth="1"/>
    <col min="15122" max="15122" width="15.75" style="27" customWidth="1"/>
    <col min="15123" max="15123" width="19.375" style="27" customWidth="1"/>
    <col min="15124" max="15124" width="18.375" style="27" customWidth="1"/>
    <col min="15125" max="15125" width="11.875" style="27" customWidth="1"/>
    <col min="15126" max="15126" width="15.625" style="27" customWidth="1"/>
    <col min="15127" max="15360" width="9" style="27"/>
    <col min="15361" max="15361" width="6.25" style="27" customWidth="1"/>
    <col min="15362" max="15362" width="26.875" style="27" customWidth="1"/>
    <col min="15363" max="15365" width="12.75" style="27" customWidth="1"/>
    <col min="15366" max="15366" width="15.625" style="27" customWidth="1"/>
    <col min="15367" max="15367" width="19.375" style="27" customWidth="1"/>
    <col min="15368" max="15368" width="13.5" style="27" customWidth="1"/>
    <col min="15369" max="15369" width="18.875" style="27" customWidth="1"/>
    <col min="15370" max="15371" width="7.875" style="27" bestFit="1" customWidth="1"/>
    <col min="15372" max="15372" width="7" style="27" bestFit="1" customWidth="1"/>
    <col min="15373" max="15373" width="11.5" style="27" customWidth="1"/>
    <col min="15374" max="15374" width="10.375" style="27" customWidth="1"/>
    <col min="15375" max="15375" width="9.25" style="27" bestFit="1" customWidth="1"/>
    <col min="15376" max="15376" width="5.75" style="27" customWidth="1"/>
    <col min="15377" max="15377" width="4.125" style="27" customWidth="1"/>
    <col min="15378" max="15378" width="15.75" style="27" customWidth="1"/>
    <col min="15379" max="15379" width="19.375" style="27" customWidth="1"/>
    <col min="15380" max="15380" width="18.375" style="27" customWidth="1"/>
    <col min="15381" max="15381" width="11.875" style="27" customWidth="1"/>
    <col min="15382" max="15382" width="15.625" style="27" customWidth="1"/>
    <col min="15383" max="15616" width="9" style="27"/>
    <col min="15617" max="15617" width="6.25" style="27" customWidth="1"/>
    <col min="15618" max="15618" width="26.875" style="27" customWidth="1"/>
    <col min="15619" max="15621" width="12.75" style="27" customWidth="1"/>
    <col min="15622" max="15622" width="15.625" style="27" customWidth="1"/>
    <col min="15623" max="15623" width="19.375" style="27" customWidth="1"/>
    <col min="15624" max="15624" width="13.5" style="27" customWidth="1"/>
    <col min="15625" max="15625" width="18.875" style="27" customWidth="1"/>
    <col min="15626" max="15627" width="7.875" style="27" bestFit="1" customWidth="1"/>
    <col min="15628" max="15628" width="7" style="27" bestFit="1" customWidth="1"/>
    <col min="15629" max="15629" width="11.5" style="27" customWidth="1"/>
    <col min="15630" max="15630" width="10.375" style="27" customWidth="1"/>
    <col min="15631" max="15631" width="9.25" style="27" bestFit="1" customWidth="1"/>
    <col min="15632" max="15632" width="5.75" style="27" customWidth="1"/>
    <col min="15633" max="15633" width="4.125" style="27" customWidth="1"/>
    <col min="15634" max="15634" width="15.75" style="27" customWidth="1"/>
    <col min="15635" max="15635" width="19.375" style="27" customWidth="1"/>
    <col min="15636" max="15636" width="18.375" style="27" customWidth="1"/>
    <col min="15637" max="15637" width="11.875" style="27" customWidth="1"/>
    <col min="15638" max="15638" width="15.625" style="27" customWidth="1"/>
    <col min="15639" max="15872" width="9" style="27"/>
    <col min="15873" max="15873" width="6.25" style="27" customWidth="1"/>
    <col min="15874" max="15874" width="26.875" style="27" customWidth="1"/>
    <col min="15875" max="15877" width="12.75" style="27" customWidth="1"/>
    <col min="15878" max="15878" width="15.625" style="27" customWidth="1"/>
    <col min="15879" max="15879" width="19.375" style="27" customWidth="1"/>
    <col min="15880" max="15880" width="13.5" style="27" customWidth="1"/>
    <col min="15881" max="15881" width="18.875" style="27" customWidth="1"/>
    <col min="15882" max="15883" width="7.875" style="27" bestFit="1" customWidth="1"/>
    <col min="15884" max="15884" width="7" style="27" bestFit="1" customWidth="1"/>
    <col min="15885" max="15885" width="11.5" style="27" customWidth="1"/>
    <col min="15886" max="15886" width="10.375" style="27" customWidth="1"/>
    <col min="15887" max="15887" width="9.25" style="27" bestFit="1" customWidth="1"/>
    <col min="15888" max="15888" width="5.75" style="27" customWidth="1"/>
    <col min="15889" max="15889" width="4.125" style="27" customWidth="1"/>
    <col min="15890" max="15890" width="15.75" style="27" customWidth="1"/>
    <col min="15891" max="15891" width="19.375" style="27" customWidth="1"/>
    <col min="15892" max="15892" width="18.375" style="27" customWidth="1"/>
    <col min="15893" max="15893" width="11.875" style="27" customWidth="1"/>
    <col min="15894" max="15894" width="15.625" style="27" customWidth="1"/>
    <col min="15895" max="16128" width="9" style="27"/>
    <col min="16129" max="16129" width="6.25" style="27" customWidth="1"/>
    <col min="16130" max="16130" width="26.875" style="27" customWidth="1"/>
    <col min="16131" max="16133" width="12.75" style="27" customWidth="1"/>
    <col min="16134" max="16134" width="15.625" style="27" customWidth="1"/>
    <col min="16135" max="16135" width="19.375" style="27" customWidth="1"/>
    <col min="16136" max="16136" width="13.5" style="27" customWidth="1"/>
    <col min="16137" max="16137" width="18.875" style="27" customWidth="1"/>
    <col min="16138" max="16139" width="7.875" style="27" bestFit="1" customWidth="1"/>
    <col min="16140" max="16140" width="7" style="27" bestFit="1" customWidth="1"/>
    <col min="16141" max="16141" width="11.5" style="27" customWidth="1"/>
    <col min="16142" max="16142" width="10.375" style="27" customWidth="1"/>
    <col min="16143" max="16143" width="9.25" style="27" bestFit="1" customWidth="1"/>
    <col min="16144" max="16144" width="5.75" style="27" customWidth="1"/>
    <col min="16145" max="16145" width="4.125" style="27" customWidth="1"/>
    <col min="16146" max="16146" width="15.75" style="27" customWidth="1"/>
    <col min="16147" max="16147" width="19.375" style="27" customWidth="1"/>
    <col min="16148" max="16148" width="18.375" style="27" customWidth="1"/>
    <col min="16149" max="16149" width="11.875" style="27" customWidth="1"/>
    <col min="16150" max="16150" width="15.625" style="27" customWidth="1"/>
    <col min="16151" max="16384" width="9" style="27"/>
  </cols>
  <sheetData>
    <row r="1" spans="1:22" ht="24" customHeight="1" x14ac:dyDescent="0.35">
      <c r="A1" s="21"/>
      <c r="B1" s="22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5"/>
      <c r="P1" s="21"/>
      <c r="Q1" s="21"/>
      <c r="R1" s="21"/>
      <c r="S1" s="21"/>
      <c r="T1" s="21"/>
      <c r="U1" s="21"/>
      <c r="V1" s="26" t="s">
        <v>142</v>
      </c>
    </row>
    <row r="2" spans="1:22" x14ac:dyDescent="0.35">
      <c r="A2" s="102" t="s">
        <v>143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x14ac:dyDescent="0.35">
      <c r="A3" s="102" t="s">
        <v>144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x14ac:dyDescent="0.35">
      <c r="A4" s="26"/>
      <c r="B4" s="28"/>
      <c r="C4" s="29"/>
      <c r="D4" s="29"/>
      <c r="E4" s="29"/>
      <c r="F4" s="29"/>
      <c r="G4" s="29"/>
      <c r="H4" s="29"/>
      <c r="I4" s="29"/>
      <c r="J4" s="30"/>
      <c r="K4" s="30"/>
      <c r="L4" s="30"/>
      <c r="M4" s="30"/>
      <c r="N4" s="30"/>
      <c r="O4" s="31"/>
      <c r="P4" s="26"/>
      <c r="Q4" s="26"/>
      <c r="R4" s="26"/>
      <c r="S4" s="26"/>
      <c r="T4" s="26"/>
      <c r="U4" s="26"/>
      <c r="V4" s="26"/>
    </row>
    <row r="5" spans="1:22" ht="78.75" customHeight="1" x14ac:dyDescent="0.35">
      <c r="A5" s="99" t="s">
        <v>145</v>
      </c>
      <c r="B5" s="99" t="s">
        <v>146</v>
      </c>
      <c r="C5" s="103" t="s">
        <v>147</v>
      </c>
      <c r="D5" s="104"/>
      <c r="E5" s="104"/>
      <c r="F5" s="104"/>
      <c r="G5" s="104"/>
      <c r="H5" s="105"/>
      <c r="I5" s="106" t="s">
        <v>148</v>
      </c>
      <c r="J5" s="108" t="s">
        <v>149</v>
      </c>
      <c r="K5" s="109"/>
      <c r="L5" s="110"/>
      <c r="M5" s="111" t="s">
        <v>6</v>
      </c>
      <c r="N5" s="111"/>
      <c r="O5" s="111"/>
      <c r="P5" s="112" t="s">
        <v>150</v>
      </c>
      <c r="Q5" s="113"/>
      <c r="R5" s="112" t="s">
        <v>151</v>
      </c>
      <c r="S5" s="113"/>
      <c r="T5" s="32" t="s">
        <v>152</v>
      </c>
      <c r="U5" s="99" t="s">
        <v>153</v>
      </c>
      <c r="V5" s="99" t="s">
        <v>154</v>
      </c>
    </row>
    <row r="6" spans="1:22" ht="93" x14ac:dyDescent="0.35">
      <c r="A6" s="100"/>
      <c r="B6" s="100"/>
      <c r="C6" s="33" t="s">
        <v>155</v>
      </c>
      <c r="D6" s="33" t="s">
        <v>156</v>
      </c>
      <c r="E6" s="33" t="s">
        <v>157</v>
      </c>
      <c r="F6" s="33" t="s">
        <v>158</v>
      </c>
      <c r="G6" s="33" t="s">
        <v>159</v>
      </c>
      <c r="H6" s="34" t="s">
        <v>160</v>
      </c>
      <c r="I6" s="107"/>
      <c r="J6" s="35" t="s">
        <v>10</v>
      </c>
      <c r="K6" s="35" t="s">
        <v>11</v>
      </c>
      <c r="L6" s="36" t="s">
        <v>12</v>
      </c>
      <c r="M6" s="36" t="s">
        <v>13</v>
      </c>
      <c r="N6" s="36" t="s">
        <v>14</v>
      </c>
      <c r="O6" s="36" t="s">
        <v>15</v>
      </c>
      <c r="P6" s="114"/>
      <c r="Q6" s="115"/>
      <c r="R6" s="114"/>
      <c r="S6" s="115"/>
      <c r="T6" s="37" t="s">
        <v>161</v>
      </c>
      <c r="U6" s="100"/>
      <c r="V6" s="100"/>
    </row>
    <row r="7" spans="1:22" ht="93" x14ac:dyDescent="0.35">
      <c r="A7" s="38">
        <v>1</v>
      </c>
      <c r="B7" s="39" t="s">
        <v>109</v>
      </c>
      <c r="C7" s="40"/>
      <c r="D7" s="40"/>
      <c r="E7" s="40"/>
      <c r="F7" s="41">
        <v>195000</v>
      </c>
      <c r="G7" s="42"/>
      <c r="H7" s="42"/>
      <c r="I7" s="42">
        <v>195000</v>
      </c>
      <c r="J7" s="43"/>
      <c r="K7" s="43" t="s">
        <v>17</v>
      </c>
      <c r="L7" s="43"/>
      <c r="M7" s="43" t="s">
        <v>17</v>
      </c>
      <c r="N7" s="43"/>
      <c r="O7" s="43"/>
      <c r="P7" s="44">
        <v>3</v>
      </c>
      <c r="Q7" s="45" t="s">
        <v>162</v>
      </c>
      <c r="R7" s="39" t="s">
        <v>111</v>
      </c>
      <c r="S7" s="46">
        <v>193000</v>
      </c>
      <c r="T7" s="46">
        <f t="shared" ref="T7:T16" si="0">SUM(I7-S7)</f>
        <v>2000</v>
      </c>
      <c r="U7" s="47" t="s">
        <v>163</v>
      </c>
      <c r="V7" s="39" t="s">
        <v>110</v>
      </c>
    </row>
    <row r="8" spans="1:22" ht="162.75" x14ac:dyDescent="0.35">
      <c r="A8" s="38">
        <v>2</v>
      </c>
      <c r="B8" s="39" t="s">
        <v>16</v>
      </c>
      <c r="C8" s="42"/>
      <c r="D8" s="42"/>
      <c r="E8" s="42"/>
      <c r="F8" s="42"/>
      <c r="G8" s="42"/>
      <c r="H8" s="42">
        <v>30700</v>
      </c>
      <c r="I8" s="42">
        <v>30700</v>
      </c>
      <c r="J8" s="43" t="s">
        <v>17</v>
      </c>
      <c r="K8" s="43"/>
      <c r="L8" s="43"/>
      <c r="M8" s="43" t="s">
        <v>17</v>
      </c>
      <c r="N8" s="43"/>
      <c r="O8" s="43"/>
      <c r="P8" s="44">
        <v>4</v>
      </c>
      <c r="Q8" s="45" t="s">
        <v>162</v>
      </c>
      <c r="R8" s="39" t="s">
        <v>19</v>
      </c>
      <c r="S8" s="46">
        <v>20700</v>
      </c>
      <c r="T8" s="46">
        <f t="shared" si="0"/>
        <v>10000</v>
      </c>
      <c r="U8" s="47" t="s">
        <v>163</v>
      </c>
      <c r="V8" s="39" t="s">
        <v>18</v>
      </c>
    </row>
    <row r="9" spans="1:22" ht="116.25" x14ac:dyDescent="0.35">
      <c r="A9" s="38">
        <v>3</v>
      </c>
      <c r="B9" s="39" t="s">
        <v>20</v>
      </c>
      <c r="C9" s="42"/>
      <c r="D9" s="42"/>
      <c r="E9" s="42"/>
      <c r="F9" s="42"/>
      <c r="G9" s="42">
        <v>1826000</v>
      </c>
      <c r="H9" s="42"/>
      <c r="I9" s="42">
        <v>1515000</v>
      </c>
      <c r="J9" s="43"/>
      <c r="K9" s="43" t="s">
        <v>17</v>
      </c>
      <c r="L9" s="43"/>
      <c r="M9" s="43"/>
      <c r="N9" s="43" t="s">
        <v>17</v>
      </c>
      <c r="O9" s="43"/>
      <c r="P9" s="44">
        <v>1</v>
      </c>
      <c r="Q9" s="45" t="s">
        <v>162</v>
      </c>
      <c r="R9" s="39" t="s">
        <v>22</v>
      </c>
      <c r="S9" s="48">
        <v>1242000</v>
      </c>
      <c r="T9" s="46">
        <f t="shared" si="0"/>
        <v>273000</v>
      </c>
      <c r="U9" s="47" t="s">
        <v>163</v>
      </c>
      <c r="V9" s="39" t="s">
        <v>21</v>
      </c>
    </row>
    <row r="10" spans="1:22" ht="162.75" x14ac:dyDescent="0.35">
      <c r="A10" s="38">
        <v>4</v>
      </c>
      <c r="B10" s="49" t="s">
        <v>23</v>
      </c>
      <c r="C10" s="48"/>
      <c r="D10" s="48"/>
      <c r="E10" s="48"/>
      <c r="F10" s="48"/>
      <c r="G10" s="48">
        <v>590000</v>
      </c>
      <c r="H10" s="48"/>
      <c r="I10" s="48">
        <v>572000</v>
      </c>
      <c r="J10" s="43"/>
      <c r="K10" s="43" t="s">
        <v>17</v>
      </c>
      <c r="L10" s="43"/>
      <c r="M10" s="43"/>
      <c r="N10" s="43" t="s">
        <v>17</v>
      </c>
      <c r="O10" s="43"/>
      <c r="P10" s="44">
        <v>1</v>
      </c>
      <c r="Q10" s="45" t="s">
        <v>162</v>
      </c>
      <c r="R10" s="39" t="s">
        <v>25</v>
      </c>
      <c r="S10" s="50">
        <v>508504.78</v>
      </c>
      <c r="T10" s="46">
        <f t="shared" si="0"/>
        <v>63495.219999999972</v>
      </c>
      <c r="U10" s="47" t="s">
        <v>163</v>
      </c>
      <c r="V10" s="39" t="s">
        <v>24</v>
      </c>
    </row>
    <row r="11" spans="1:22" ht="139.5" x14ac:dyDescent="0.35">
      <c r="A11" s="38">
        <v>5</v>
      </c>
      <c r="B11" s="39" t="s">
        <v>26</v>
      </c>
      <c r="C11" s="51"/>
      <c r="D11" s="51"/>
      <c r="E11" s="51"/>
      <c r="F11" s="51"/>
      <c r="G11" s="51">
        <v>2150000</v>
      </c>
      <c r="H11" s="51"/>
      <c r="I11" s="51">
        <v>1707753.93</v>
      </c>
      <c r="J11" s="43"/>
      <c r="K11" s="43" t="s">
        <v>17</v>
      </c>
      <c r="L11" s="43"/>
      <c r="M11" s="43"/>
      <c r="N11" s="43" t="s">
        <v>17</v>
      </c>
      <c r="O11" s="43"/>
      <c r="P11" s="44">
        <v>1</v>
      </c>
      <c r="Q11" s="45" t="s">
        <v>162</v>
      </c>
      <c r="R11" s="39" t="s">
        <v>22</v>
      </c>
      <c r="S11" s="48">
        <v>1700000</v>
      </c>
      <c r="T11" s="46">
        <f t="shared" si="0"/>
        <v>7753.9299999999348</v>
      </c>
      <c r="U11" s="47" t="s">
        <v>163</v>
      </c>
      <c r="V11" s="39" t="s">
        <v>27</v>
      </c>
    </row>
    <row r="12" spans="1:22" ht="162.75" x14ac:dyDescent="0.35">
      <c r="A12" s="38">
        <v>6</v>
      </c>
      <c r="B12" s="39" t="s">
        <v>28</v>
      </c>
      <c r="C12" s="48"/>
      <c r="D12" s="48"/>
      <c r="E12" s="48"/>
      <c r="F12" s="48"/>
      <c r="G12" s="48">
        <v>1745000</v>
      </c>
      <c r="H12" s="48"/>
      <c r="I12" s="48">
        <v>1431000</v>
      </c>
      <c r="J12" s="52"/>
      <c r="K12" s="52" t="s">
        <v>17</v>
      </c>
      <c r="L12" s="52"/>
      <c r="M12" s="52"/>
      <c r="N12" s="52" t="s">
        <v>17</v>
      </c>
      <c r="O12" s="52"/>
      <c r="P12" s="44">
        <v>4</v>
      </c>
      <c r="Q12" s="45" t="s">
        <v>162</v>
      </c>
      <c r="R12" s="53" t="s">
        <v>30</v>
      </c>
      <c r="S12" s="46">
        <v>1000000</v>
      </c>
      <c r="T12" s="46">
        <f t="shared" si="0"/>
        <v>431000</v>
      </c>
      <c r="U12" s="47" t="s">
        <v>163</v>
      </c>
      <c r="V12" s="53" t="s">
        <v>29</v>
      </c>
    </row>
    <row r="13" spans="1:22" ht="93" x14ac:dyDescent="0.35">
      <c r="A13" s="38">
        <v>7</v>
      </c>
      <c r="B13" s="39" t="s">
        <v>31</v>
      </c>
      <c r="C13" s="42"/>
      <c r="D13" s="42"/>
      <c r="E13" s="42"/>
      <c r="F13" s="42"/>
      <c r="G13" s="42">
        <v>500000</v>
      </c>
      <c r="H13" s="42"/>
      <c r="I13" s="42">
        <v>366000</v>
      </c>
      <c r="J13" s="43"/>
      <c r="K13" s="43" t="s">
        <v>17</v>
      </c>
      <c r="L13" s="43"/>
      <c r="M13" s="43" t="s">
        <v>17</v>
      </c>
      <c r="N13" s="43"/>
      <c r="O13" s="43"/>
      <c r="P13" s="44">
        <v>2</v>
      </c>
      <c r="Q13" s="45" t="s">
        <v>162</v>
      </c>
      <c r="R13" s="39" t="s">
        <v>33</v>
      </c>
      <c r="S13" s="46">
        <v>365169.76</v>
      </c>
      <c r="T13" s="46">
        <f t="shared" si="0"/>
        <v>830.23999999999069</v>
      </c>
      <c r="U13" s="47" t="s">
        <v>163</v>
      </c>
      <c r="V13" s="39" t="s">
        <v>32</v>
      </c>
    </row>
    <row r="14" spans="1:22" ht="93" x14ac:dyDescent="0.35">
      <c r="A14" s="38">
        <v>8</v>
      </c>
      <c r="B14" s="54" t="s">
        <v>36</v>
      </c>
      <c r="C14" s="42"/>
      <c r="D14" s="42"/>
      <c r="E14" s="42"/>
      <c r="F14" s="42"/>
      <c r="G14" s="42">
        <v>4429973.8</v>
      </c>
      <c r="H14" s="42"/>
      <c r="I14" s="42">
        <v>4429973.8</v>
      </c>
      <c r="J14" s="43" t="s">
        <v>17</v>
      </c>
      <c r="K14" s="43"/>
      <c r="L14" s="43"/>
      <c r="M14" s="43" t="s">
        <v>17</v>
      </c>
      <c r="N14" s="43"/>
      <c r="O14" s="43"/>
      <c r="P14" s="44">
        <v>1</v>
      </c>
      <c r="Q14" s="45" t="s">
        <v>162</v>
      </c>
      <c r="R14" s="39" t="s">
        <v>34</v>
      </c>
      <c r="S14" s="46">
        <v>4429973.8</v>
      </c>
      <c r="T14" s="46">
        <f t="shared" si="0"/>
        <v>0</v>
      </c>
      <c r="U14" s="47" t="s">
        <v>163</v>
      </c>
      <c r="V14" s="39" t="s">
        <v>35</v>
      </c>
    </row>
    <row r="15" spans="1:22" ht="139.5" x14ac:dyDescent="0.35">
      <c r="A15" s="38">
        <v>9</v>
      </c>
      <c r="B15" s="39" t="s">
        <v>37</v>
      </c>
      <c r="C15" s="40"/>
      <c r="D15" s="40"/>
      <c r="E15" s="40"/>
      <c r="F15" s="40"/>
      <c r="G15" s="42">
        <v>130000</v>
      </c>
      <c r="H15" s="42"/>
      <c r="I15" s="42">
        <v>130000</v>
      </c>
      <c r="J15" s="43"/>
      <c r="K15" s="43" t="s">
        <v>17</v>
      </c>
      <c r="L15" s="43"/>
      <c r="M15" s="43" t="s">
        <v>17</v>
      </c>
      <c r="N15" s="43"/>
      <c r="O15" s="43"/>
      <c r="P15" s="44">
        <v>1</v>
      </c>
      <c r="Q15" s="45" t="s">
        <v>162</v>
      </c>
      <c r="R15" s="39" t="s">
        <v>39</v>
      </c>
      <c r="S15" s="46">
        <v>128000</v>
      </c>
      <c r="T15" s="46">
        <f t="shared" si="0"/>
        <v>2000</v>
      </c>
      <c r="U15" s="47" t="s">
        <v>163</v>
      </c>
      <c r="V15" s="39" t="s">
        <v>38</v>
      </c>
    </row>
    <row r="16" spans="1:22" ht="116.25" x14ac:dyDescent="0.35">
      <c r="A16" s="38">
        <v>10</v>
      </c>
      <c r="B16" s="39" t="s">
        <v>40</v>
      </c>
      <c r="C16" s="40"/>
      <c r="D16" s="40"/>
      <c r="E16" s="40"/>
      <c r="F16" s="40"/>
      <c r="G16" s="42">
        <v>788000</v>
      </c>
      <c r="H16" s="42"/>
      <c r="I16" s="42">
        <v>555700</v>
      </c>
      <c r="J16" s="43"/>
      <c r="K16" s="43" t="s">
        <v>17</v>
      </c>
      <c r="L16" s="43"/>
      <c r="M16" s="43"/>
      <c r="N16" s="43" t="s">
        <v>17</v>
      </c>
      <c r="O16" s="43"/>
      <c r="P16" s="44">
        <v>2</v>
      </c>
      <c r="Q16" s="45" t="s">
        <v>162</v>
      </c>
      <c r="R16" s="39" t="s">
        <v>22</v>
      </c>
      <c r="S16" s="48">
        <v>509490</v>
      </c>
      <c r="T16" s="46">
        <f t="shared" si="0"/>
        <v>46210</v>
      </c>
      <c r="U16" s="47" t="s">
        <v>163</v>
      </c>
      <c r="V16" s="39" t="s">
        <v>41</v>
      </c>
    </row>
    <row r="17" spans="1:22" ht="139.5" x14ac:dyDescent="0.35">
      <c r="A17" s="38">
        <v>11</v>
      </c>
      <c r="B17" s="39" t="s">
        <v>42</v>
      </c>
      <c r="C17" s="40"/>
      <c r="D17" s="40"/>
      <c r="E17" s="40"/>
      <c r="F17" s="40"/>
      <c r="G17" s="42">
        <v>2013000</v>
      </c>
      <c r="H17" s="42"/>
      <c r="I17" s="42">
        <v>2048281.01</v>
      </c>
      <c r="J17" s="43"/>
      <c r="K17" s="43" t="s">
        <v>17</v>
      </c>
      <c r="L17" s="43"/>
      <c r="M17" s="43"/>
      <c r="N17" s="43" t="s">
        <v>17</v>
      </c>
      <c r="O17" s="43"/>
      <c r="P17" s="44">
        <v>5</v>
      </c>
      <c r="Q17" s="45" t="s">
        <v>162</v>
      </c>
      <c r="R17" s="39" t="s">
        <v>44</v>
      </c>
      <c r="S17" s="48">
        <v>1520000</v>
      </c>
      <c r="T17" s="46">
        <f>SUM(G17-S17)</f>
        <v>493000</v>
      </c>
      <c r="U17" s="47" t="s">
        <v>163</v>
      </c>
      <c r="V17" s="39" t="s">
        <v>43</v>
      </c>
    </row>
    <row r="18" spans="1:22" ht="93" x14ac:dyDescent="0.35">
      <c r="A18" s="38">
        <v>12</v>
      </c>
      <c r="B18" s="39" t="s">
        <v>45</v>
      </c>
      <c r="C18" s="40"/>
      <c r="D18" s="40"/>
      <c r="E18" s="40"/>
      <c r="F18" s="40"/>
      <c r="G18" s="42">
        <v>3861000</v>
      </c>
      <c r="H18" s="42"/>
      <c r="I18" s="42">
        <v>3881301.33</v>
      </c>
      <c r="J18" s="43"/>
      <c r="K18" s="43" t="s">
        <v>17</v>
      </c>
      <c r="L18" s="43"/>
      <c r="M18" s="43"/>
      <c r="N18" s="43" t="s">
        <v>17</v>
      </c>
      <c r="O18" s="43"/>
      <c r="P18" s="44">
        <v>3</v>
      </c>
      <c r="Q18" s="45" t="s">
        <v>162</v>
      </c>
      <c r="R18" s="39" t="s">
        <v>47</v>
      </c>
      <c r="S18" s="48">
        <v>3850000</v>
      </c>
      <c r="T18" s="46">
        <f>SUM(G18-S18)</f>
        <v>11000</v>
      </c>
      <c r="U18" s="47" t="s">
        <v>163</v>
      </c>
      <c r="V18" s="39" t="s">
        <v>46</v>
      </c>
    </row>
    <row r="19" spans="1:22" ht="139.5" x14ac:dyDescent="0.35">
      <c r="A19" s="38">
        <v>13</v>
      </c>
      <c r="B19" s="39" t="s">
        <v>48</v>
      </c>
      <c r="C19" s="40"/>
      <c r="D19" s="40"/>
      <c r="E19" s="40"/>
      <c r="F19" s="40"/>
      <c r="G19" s="42">
        <v>2073000</v>
      </c>
      <c r="H19" s="42"/>
      <c r="I19" s="42">
        <v>1610642.52</v>
      </c>
      <c r="J19" s="43"/>
      <c r="K19" s="43" t="s">
        <v>17</v>
      </c>
      <c r="L19" s="43"/>
      <c r="M19" s="43"/>
      <c r="N19" s="43" t="s">
        <v>17</v>
      </c>
      <c r="O19" s="43"/>
      <c r="P19" s="44">
        <v>3</v>
      </c>
      <c r="Q19" s="45" t="s">
        <v>162</v>
      </c>
      <c r="R19" s="39" t="s">
        <v>50</v>
      </c>
      <c r="S19" s="48">
        <v>1477000</v>
      </c>
      <c r="T19" s="46">
        <f>SUM(I19-S19)</f>
        <v>133642.52000000002</v>
      </c>
      <c r="U19" s="47" t="s">
        <v>163</v>
      </c>
      <c r="V19" s="39" t="s">
        <v>49</v>
      </c>
    </row>
    <row r="20" spans="1:22" ht="116.25" x14ac:dyDescent="0.35">
      <c r="A20" s="38">
        <v>14</v>
      </c>
      <c r="B20" s="39" t="s">
        <v>53</v>
      </c>
      <c r="C20" s="40"/>
      <c r="D20" s="40"/>
      <c r="E20" s="40"/>
      <c r="F20" s="40"/>
      <c r="G20" s="42">
        <v>2391000</v>
      </c>
      <c r="H20" s="42"/>
      <c r="I20" s="42">
        <v>1804380.8</v>
      </c>
      <c r="J20" s="43"/>
      <c r="K20" s="43" t="s">
        <v>17</v>
      </c>
      <c r="L20" s="43"/>
      <c r="M20" s="43"/>
      <c r="N20" s="43" t="s">
        <v>17</v>
      </c>
      <c r="O20" s="43"/>
      <c r="P20" s="44">
        <v>5</v>
      </c>
      <c r="Q20" s="45" t="s">
        <v>162</v>
      </c>
      <c r="R20" s="39" t="s">
        <v>51</v>
      </c>
      <c r="S20" s="48">
        <v>1548000</v>
      </c>
      <c r="T20" s="46">
        <f>SUM(I20-S20)</f>
        <v>256380.80000000005</v>
      </c>
      <c r="U20" s="47" t="s">
        <v>163</v>
      </c>
      <c r="V20" s="39" t="s">
        <v>52</v>
      </c>
    </row>
    <row r="21" spans="1:22" ht="93" x14ac:dyDescent="0.35">
      <c r="A21" s="38">
        <v>15</v>
      </c>
      <c r="B21" s="39" t="s">
        <v>54</v>
      </c>
      <c r="C21" s="40"/>
      <c r="D21" s="40"/>
      <c r="E21" s="40"/>
      <c r="F21" s="40"/>
      <c r="G21" s="42">
        <v>155400</v>
      </c>
      <c r="H21" s="42"/>
      <c r="I21" s="42">
        <v>155400</v>
      </c>
      <c r="J21" s="43" t="s">
        <v>17</v>
      </c>
      <c r="K21" s="43"/>
      <c r="L21" s="43"/>
      <c r="M21" s="43" t="s">
        <v>17</v>
      </c>
      <c r="N21" s="43"/>
      <c r="O21" s="43"/>
      <c r="P21" s="44">
        <v>3</v>
      </c>
      <c r="Q21" s="45" t="s">
        <v>162</v>
      </c>
      <c r="R21" s="39" t="s">
        <v>56</v>
      </c>
      <c r="S21" s="46">
        <v>154900</v>
      </c>
      <c r="T21" s="46">
        <f>SUM(I21-S21)</f>
        <v>500</v>
      </c>
      <c r="U21" s="47" t="s">
        <v>163</v>
      </c>
      <c r="V21" s="39" t="s">
        <v>55</v>
      </c>
    </row>
    <row r="22" spans="1:22" ht="93" x14ac:dyDescent="0.35">
      <c r="A22" s="38">
        <v>16</v>
      </c>
      <c r="B22" s="39" t="s">
        <v>57</v>
      </c>
      <c r="C22" s="40"/>
      <c r="D22" s="40"/>
      <c r="E22" s="40"/>
      <c r="F22" s="40"/>
      <c r="G22" s="42">
        <v>500000</v>
      </c>
      <c r="H22" s="42"/>
      <c r="I22" s="42">
        <v>482800</v>
      </c>
      <c r="J22" s="43"/>
      <c r="K22" s="43" t="s">
        <v>17</v>
      </c>
      <c r="L22" s="43"/>
      <c r="M22" s="43" t="s">
        <v>17</v>
      </c>
      <c r="N22" s="43"/>
      <c r="O22" s="43"/>
      <c r="P22" s="44">
        <v>4</v>
      </c>
      <c r="Q22" s="45" t="s">
        <v>162</v>
      </c>
      <c r="R22" s="39" t="s">
        <v>33</v>
      </c>
      <c r="S22" s="46">
        <v>476000</v>
      </c>
      <c r="T22" s="46">
        <f>SUM(I22-S22)</f>
        <v>6800</v>
      </c>
      <c r="U22" s="47" t="s">
        <v>163</v>
      </c>
      <c r="V22" s="39" t="s">
        <v>58</v>
      </c>
    </row>
    <row r="23" spans="1:22" ht="93" x14ac:dyDescent="0.35">
      <c r="A23" s="38">
        <v>17</v>
      </c>
      <c r="B23" s="39" t="s">
        <v>59</v>
      </c>
      <c r="C23" s="40"/>
      <c r="D23" s="40"/>
      <c r="E23" s="40"/>
      <c r="F23" s="40"/>
      <c r="G23" s="42">
        <v>160500</v>
      </c>
      <c r="H23" s="42"/>
      <c r="I23" s="42">
        <v>160500</v>
      </c>
      <c r="J23" s="43"/>
      <c r="K23" s="43" t="s">
        <v>17</v>
      </c>
      <c r="L23" s="43"/>
      <c r="M23" s="43" t="s">
        <v>17</v>
      </c>
      <c r="N23" s="43"/>
      <c r="O23" s="43"/>
      <c r="P23" s="44">
        <v>3</v>
      </c>
      <c r="Q23" s="45" t="s">
        <v>162</v>
      </c>
      <c r="R23" s="39" t="s">
        <v>61</v>
      </c>
      <c r="S23" s="46">
        <v>160500</v>
      </c>
      <c r="T23" s="46">
        <f>SUM(I23-S23)</f>
        <v>0</v>
      </c>
      <c r="U23" s="47" t="s">
        <v>163</v>
      </c>
      <c r="V23" s="39" t="s">
        <v>60</v>
      </c>
    </row>
    <row r="24" spans="1:22" ht="93" x14ac:dyDescent="0.35">
      <c r="A24" s="38">
        <v>18</v>
      </c>
      <c r="B24" s="39" t="s">
        <v>62</v>
      </c>
      <c r="C24" s="40"/>
      <c r="D24" s="40"/>
      <c r="E24" s="40"/>
      <c r="F24" s="40"/>
      <c r="G24" s="42">
        <v>150000</v>
      </c>
      <c r="H24" s="42"/>
      <c r="I24" s="42">
        <v>168000</v>
      </c>
      <c r="J24" s="43"/>
      <c r="K24" s="43" t="s">
        <v>17</v>
      </c>
      <c r="L24" s="43"/>
      <c r="M24" s="43" t="s">
        <v>17</v>
      </c>
      <c r="N24" s="43"/>
      <c r="O24" s="43"/>
      <c r="P24" s="44">
        <v>2</v>
      </c>
      <c r="Q24" s="45" t="s">
        <v>162</v>
      </c>
      <c r="R24" s="39" t="s">
        <v>64</v>
      </c>
      <c r="S24" s="46">
        <v>147000</v>
      </c>
      <c r="T24" s="46">
        <f>SUM(G24-S24)</f>
        <v>3000</v>
      </c>
      <c r="U24" s="47" t="s">
        <v>163</v>
      </c>
      <c r="V24" s="39" t="s">
        <v>63</v>
      </c>
    </row>
    <row r="25" spans="1:22" ht="139.5" x14ac:dyDescent="0.35">
      <c r="A25" s="38">
        <v>19</v>
      </c>
      <c r="B25" s="39" t="s">
        <v>67</v>
      </c>
      <c r="C25" s="40"/>
      <c r="D25" s="40"/>
      <c r="E25" s="40"/>
      <c r="F25" s="40"/>
      <c r="G25" s="42">
        <v>753000</v>
      </c>
      <c r="H25" s="42"/>
      <c r="I25" s="42">
        <v>762000</v>
      </c>
      <c r="J25" s="43"/>
      <c r="K25" s="43" t="s">
        <v>17</v>
      </c>
      <c r="L25" s="43"/>
      <c r="M25" s="43"/>
      <c r="N25" s="43" t="s">
        <v>17</v>
      </c>
      <c r="O25" s="43"/>
      <c r="P25" s="44">
        <v>4</v>
      </c>
      <c r="Q25" s="45" t="s">
        <v>162</v>
      </c>
      <c r="R25" s="39" t="s">
        <v>65</v>
      </c>
      <c r="S25" s="48">
        <v>686800</v>
      </c>
      <c r="T25" s="46">
        <f>SUM(G25-S25)</f>
        <v>66200</v>
      </c>
      <c r="U25" s="47" t="s">
        <v>163</v>
      </c>
      <c r="V25" s="39" t="s">
        <v>66</v>
      </c>
    </row>
    <row r="26" spans="1:22" ht="93" x14ac:dyDescent="0.35">
      <c r="A26" s="38">
        <v>20</v>
      </c>
      <c r="B26" s="39" t="s">
        <v>70</v>
      </c>
      <c r="C26" s="40"/>
      <c r="D26" s="40"/>
      <c r="E26" s="40"/>
      <c r="F26" s="40"/>
      <c r="G26" s="42">
        <v>996000</v>
      </c>
      <c r="H26" s="42"/>
      <c r="I26" s="42">
        <v>718000</v>
      </c>
      <c r="J26" s="43"/>
      <c r="K26" s="43" t="s">
        <v>17</v>
      </c>
      <c r="L26" s="43"/>
      <c r="M26" s="43"/>
      <c r="N26" s="43" t="s">
        <v>17</v>
      </c>
      <c r="O26" s="43"/>
      <c r="P26" s="44">
        <v>1</v>
      </c>
      <c r="Q26" s="45" t="s">
        <v>162</v>
      </c>
      <c r="R26" s="39" t="s">
        <v>68</v>
      </c>
      <c r="S26" s="48">
        <v>662622.6</v>
      </c>
      <c r="T26" s="46">
        <f t="shared" ref="T26:T32" si="1">SUM(I26-S26)</f>
        <v>55377.400000000023</v>
      </c>
      <c r="U26" s="47" t="s">
        <v>163</v>
      </c>
      <c r="V26" s="39" t="s">
        <v>69</v>
      </c>
    </row>
    <row r="27" spans="1:22" ht="93" x14ac:dyDescent="0.35">
      <c r="A27" s="38">
        <v>21</v>
      </c>
      <c r="B27" s="39" t="s">
        <v>71</v>
      </c>
      <c r="C27" s="40"/>
      <c r="D27" s="40"/>
      <c r="E27" s="40"/>
      <c r="F27" s="40"/>
      <c r="G27" s="42">
        <v>44000</v>
      </c>
      <c r="H27" s="42"/>
      <c r="I27" s="42">
        <v>39200</v>
      </c>
      <c r="J27" s="43" t="s">
        <v>17</v>
      </c>
      <c r="K27" s="43"/>
      <c r="L27" s="43"/>
      <c r="M27" s="43" t="s">
        <v>17</v>
      </c>
      <c r="N27" s="43"/>
      <c r="O27" s="43"/>
      <c r="P27" s="44">
        <v>1</v>
      </c>
      <c r="Q27" s="45" t="s">
        <v>162</v>
      </c>
      <c r="R27" s="39" t="s">
        <v>73</v>
      </c>
      <c r="S27" s="46">
        <v>39200</v>
      </c>
      <c r="T27" s="46">
        <f t="shared" si="1"/>
        <v>0</v>
      </c>
      <c r="U27" s="47" t="s">
        <v>163</v>
      </c>
      <c r="V27" s="39" t="s">
        <v>72</v>
      </c>
    </row>
    <row r="28" spans="1:22" ht="93" x14ac:dyDescent="0.35">
      <c r="A28" s="38">
        <v>22</v>
      </c>
      <c r="B28" s="39" t="s">
        <v>74</v>
      </c>
      <c r="C28" s="40"/>
      <c r="D28" s="40"/>
      <c r="E28" s="40"/>
      <c r="F28" s="40"/>
      <c r="G28" s="42">
        <v>69550</v>
      </c>
      <c r="H28" s="42"/>
      <c r="I28" s="42">
        <v>69550</v>
      </c>
      <c r="J28" s="43"/>
      <c r="K28" s="43" t="s">
        <v>17</v>
      </c>
      <c r="L28" s="43"/>
      <c r="M28" s="43" t="s">
        <v>17</v>
      </c>
      <c r="N28" s="43"/>
      <c r="O28" s="43"/>
      <c r="P28" s="44">
        <v>3</v>
      </c>
      <c r="Q28" s="45" t="s">
        <v>162</v>
      </c>
      <c r="R28" s="39" t="s">
        <v>76</v>
      </c>
      <c r="S28" s="48">
        <v>69550</v>
      </c>
      <c r="T28" s="46">
        <f t="shared" si="1"/>
        <v>0</v>
      </c>
      <c r="U28" s="47" t="s">
        <v>163</v>
      </c>
      <c r="V28" s="39" t="s">
        <v>75</v>
      </c>
    </row>
    <row r="29" spans="1:22" ht="93" x14ac:dyDescent="0.35">
      <c r="A29" s="38">
        <v>23</v>
      </c>
      <c r="B29" s="39" t="s">
        <v>77</v>
      </c>
      <c r="C29" s="40"/>
      <c r="D29" s="40"/>
      <c r="E29" s="40"/>
      <c r="F29" s="40"/>
      <c r="G29" s="42">
        <v>32300</v>
      </c>
      <c r="H29" s="42"/>
      <c r="I29" s="42">
        <v>32300</v>
      </c>
      <c r="J29" s="43" t="s">
        <v>17</v>
      </c>
      <c r="K29" s="43"/>
      <c r="L29" s="43"/>
      <c r="M29" s="43" t="s">
        <v>17</v>
      </c>
      <c r="N29" s="43"/>
      <c r="O29" s="43"/>
      <c r="P29" s="44">
        <v>1</v>
      </c>
      <c r="Q29" s="45" t="s">
        <v>162</v>
      </c>
      <c r="R29" s="39" t="s">
        <v>79</v>
      </c>
      <c r="S29" s="48">
        <v>28500</v>
      </c>
      <c r="T29" s="46">
        <f t="shared" si="1"/>
        <v>3800</v>
      </c>
      <c r="U29" s="47" t="s">
        <v>163</v>
      </c>
      <c r="V29" s="39" t="s">
        <v>78</v>
      </c>
    </row>
    <row r="30" spans="1:22" ht="93" x14ac:dyDescent="0.35">
      <c r="A30" s="38">
        <v>24</v>
      </c>
      <c r="B30" s="39" t="s">
        <v>80</v>
      </c>
      <c r="C30" s="40"/>
      <c r="D30" s="40"/>
      <c r="E30" s="40"/>
      <c r="F30" s="40"/>
      <c r="G30" s="42">
        <v>94800</v>
      </c>
      <c r="H30" s="42"/>
      <c r="I30" s="42">
        <v>94800</v>
      </c>
      <c r="J30" s="43" t="s">
        <v>17</v>
      </c>
      <c r="K30" s="43"/>
      <c r="L30" s="43"/>
      <c r="M30" s="43" t="s">
        <v>17</v>
      </c>
      <c r="O30" s="43"/>
      <c r="P30" s="44">
        <v>1</v>
      </c>
      <c r="Q30" s="45" t="s">
        <v>162</v>
      </c>
      <c r="R30" s="39" t="s">
        <v>79</v>
      </c>
      <c r="S30" s="46">
        <v>94800</v>
      </c>
      <c r="T30" s="46">
        <f t="shared" si="1"/>
        <v>0</v>
      </c>
      <c r="U30" s="47" t="s">
        <v>163</v>
      </c>
      <c r="V30" s="39" t="s">
        <v>138</v>
      </c>
    </row>
    <row r="31" spans="1:22" ht="93" x14ac:dyDescent="0.35">
      <c r="A31" s="38">
        <v>25</v>
      </c>
      <c r="B31" s="39" t="s">
        <v>81</v>
      </c>
      <c r="C31" s="40"/>
      <c r="D31" s="40"/>
      <c r="E31" s="40"/>
      <c r="F31" s="40"/>
      <c r="G31" s="42">
        <v>9000</v>
      </c>
      <c r="H31" s="42"/>
      <c r="I31" s="42">
        <v>9000</v>
      </c>
      <c r="J31" s="43" t="s">
        <v>17</v>
      </c>
      <c r="K31" s="43"/>
      <c r="L31" s="43"/>
      <c r="M31" s="43" t="s">
        <v>17</v>
      </c>
      <c r="N31" s="43"/>
      <c r="O31" s="43"/>
      <c r="P31" s="44">
        <v>1</v>
      </c>
      <c r="Q31" s="45" t="s">
        <v>162</v>
      </c>
      <c r="R31" s="39" t="s">
        <v>79</v>
      </c>
      <c r="S31" s="46">
        <v>9000</v>
      </c>
      <c r="T31" s="46">
        <f t="shared" si="1"/>
        <v>0</v>
      </c>
      <c r="U31" s="47" t="s">
        <v>163</v>
      </c>
      <c r="V31" s="39" t="s">
        <v>82</v>
      </c>
    </row>
    <row r="32" spans="1:22" s="64" customFormat="1" ht="93" x14ac:dyDescent="0.35">
      <c r="A32" s="38">
        <v>26</v>
      </c>
      <c r="B32" s="56" t="s">
        <v>83</v>
      </c>
      <c r="C32" s="57"/>
      <c r="D32" s="57"/>
      <c r="E32" s="57"/>
      <c r="F32" s="57"/>
      <c r="G32" s="58">
        <v>35600</v>
      </c>
      <c r="H32" s="58"/>
      <c r="I32" s="58">
        <v>35600</v>
      </c>
      <c r="J32" s="59" t="s">
        <v>17</v>
      </c>
      <c r="K32" s="59"/>
      <c r="L32" s="59"/>
      <c r="M32" s="59" t="s">
        <v>17</v>
      </c>
      <c r="N32" s="59"/>
      <c r="O32" s="59"/>
      <c r="P32" s="60">
        <v>1</v>
      </c>
      <c r="Q32" s="61" t="s">
        <v>162</v>
      </c>
      <c r="R32" s="56" t="s">
        <v>79</v>
      </c>
      <c r="S32" s="62">
        <v>31800</v>
      </c>
      <c r="T32" s="62">
        <f t="shared" si="1"/>
        <v>3800</v>
      </c>
      <c r="U32" s="63" t="s">
        <v>163</v>
      </c>
      <c r="V32" s="56" t="s">
        <v>84</v>
      </c>
    </row>
    <row r="33" spans="1:22" s="68" customFormat="1" x14ac:dyDescent="0.35">
      <c r="A33" s="101" t="s">
        <v>140</v>
      </c>
      <c r="B33" s="101"/>
      <c r="C33" s="65">
        <f t="shared" ref="C33:I33" si="2">SUM(C7:C32)</f>
        <v>0</v>
      </c>
      <c r="D33" s="65">
        <f t="shared" si="2"/>
        <v>0</v>
      </c>
      <c r="E33" s="65">
        <f t="shared" si="2"/>
        <v>0</v>
      </c>
      <c r="F33" s="65">
        <f t="shared" si="2"/>
        <v>195000</v>
      </c>
      <c r="G33" s="65">
        <f t="shared" si="2"/>
        <v>25497123.800000001</v>
      </c>
      <c r="H33" s="65">
        <f t="shared" si="2"/>
        <v>30700</v>
      </c>
      <c r="I33" s="65">
        <f t="shared" si="2"/>
        <v>23004883.390000001</v>
      </c>
      <c r="J33" s="66">
        <v>12</v>
      </c>
      <c r="K33" s="66">
        <v>31</v>
      </c>
      <c r="L33" s="66">
        <v>5</v>
      </c>
      <c r="M33" s="66">
        <v>31</v>
      </c>
      <c r="N33" s="66">
        <v>17</v>
      </c>
      <c r="O33" s="66">
        <v>0</v>
      </c>
      <c r="P33" s="67">
        <f>SUM(P7:P32)</f>
        <v>61</v>
      </c>
      <c r="Q33" s="65"/>
      <c r="R33" s="65">
        <f>SUM(R7:R32)</f>
        <v>0</v>
      </c>
      <c r="S33" s="65">
        <f>SUM(S7:S32)</f>
        <v>21052510.940000001</v>
      </c>
      <c r="T33" s="65">
        <f>SUM(T7:T32)</f>
        <v>1869790.1099999999</v>
      </c>
      <c r="U33" s="65">
        <f>SUM(U7:U32)</f>
        <v>0</v>
      </c>
      <c r="V33" s="65">
        <f>SUM(V7:V32)</f>
        <v>0</v>
      </c>
    </row>
  </sheetData>
  <mergeCells count="13">
    <mergeCell ref="U5:U6"/>
    <mergeCell ref="V5:V6"/>
    <mergeCell ref="A33:B33"/>
    <mergeCell ref="A2:V2"/>
    <mergeCell ref="A3:V3"/>
    <mergeCell ref="A5:A6"/>
    <mergeCell ref="B5:B6"/>
    <mergeCell ref="C5:H5"/>
    <mergeCell ref="I5:I6"/>
    <mergeCell ref="J5:L5"/>
    <mergeCell ref="M5:O5"/>
    <mergeCell ref="P5:Q6"/>
    <mergeCell ref="R5:S6"/>
  </mergeCells>
  <pageMargins left="3.937007874015748E-2" right="3.937007874015748E-2" top="0.15748031496062992" bottom="0.15748031496062992" header="0.11811023622047245" footer="0.11811023622047245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D9F4-8623-495B-838B-8949F428CB4B}">
  <dimension ref="A1:M30"/>
  <sheetViews>
    <sheetView tabSelected="1" view="pageLayout" zoomScale="85" zoomScaleNormal="100" zoomScalePageLayoutView="85" workbookViewId="0">
      <selection activeCell="D4" sqref="D4"/>
    </sheetView>
  </sheetViews>
  <sheetFormatPr defaultRowHeight="14.25" x14ac:dyDescent="0.2"/>
  <cols>
    <col min="1" max="1" width="9" style="18"/>
    <col min="2" max="2" width="33.75" customWidth="1"/>
    <col min="3" max="3" width="17.625" customWidth="1"/>
    <col min="4" max="5" width="18.5" customWidth="1"/>
    <col min="6" max="6" width="15.25" bestFit="1" customWidth="1"/>
    <col min="11" max="11" width="10.625" customWidth="1"/>
    <col min="13" max="13" width="12.625" bestFit="1" customWidth="1"/>
  </cols>
  <sheetData>
    <row r="1" spans="1:13" s="1" customFormat="1" ht="26.25" x14ac:dyDescent="0.2">
      <c r="A1" s="133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" customFormat="1" ht="22.5" x14ac:dyDescent="0.2">
      <c r="A2" s="134" t="s">
        <v>0</v>
      </c>
      <c r="B2" s="134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35" t="s">
        <v>139</v>
      </c>
      <c r="H2" s="136"/>
      <c r="I2" s="137"/>
      <c r="J2" s="135" t="s">
        <v>6</v>
      </c>
      <c r="K2" s="136"/>
      <c r="L2" s="137"/>
      <c r="M2" s="138" t="s">
        <v>7</v>
      </c>
    </row>
    <row r="3" spans="1:13" s="1" customFormat="1" ht="45" x14ac:dyDescent="0.2">
      <c r="A3" s="134"/>
      <c r="B3" s="134"/>
      <c r="C3" s="3" t="s">
        <v>8</v>
      </c>
      <c r="D3" s="3" t="s">
        <v>8</v>
      </c>
      <c r="E3" s="3" t="s">
        <v>8</v>
      </c>
      <c r="F3" s="3" t="s">
        <v>9</v>
      </c>
      <c r="G3" s="4" t="s">
        <v>10</v>
      </c>
      <c r="H3" s="4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139"/>
    </row>
    <row r="4" spans="1:13" s="1" customFormat="1" ht="67.5" x14ac:dyDescent="0.2">
      <c r="A4" s="4">
        <v>1</v>
      </c>
      <c r="B4" s="6" t="s">
        <v>109</v>
      </c>
      <c r="C4" s="7">
        <v>195000</v>
      </c>
      <c r="D4" s="7">
        <v>193000</v>
      </c>
      <c r="E4" s="7">
        <f t="shared" ref="E4" si="0">SUM(C4-D4)</f>
        <v>2000</v>
      </c>
      <c r="F4" s="7">
        <f t="shared" ref="F4" si="1">SUM(E4*100/D4)</f>
        <v>1.0362694300518134</v>
      </c>
      <c r="G4" s="4"/>
      <c r="H4" s="4" t="s">
        <v>17</v>
      </c>
      <c r="I4" s="4"/>
      <c r="J4" s="4" t="s">
        <v>17</v>
      </c>
      <c r="K4" s="4"/>
      <c r="L4" s="4"/>
      <c r="M4" s="6"/>
    </row>
    <row r="5" spans="1:13" s="1" customFormat="1" ht="121.5" customHeight="1" x14ac:dyDescent="0.2">
      <c r="A5" s="4">
        <v>2</v>
      </c>
      <c r="B5" s="6" t="s">
        <v>16</v>
      </c>
      <c r="C5" s="7">
        <v>30700</v>
      </c>
      <c r="D5" s="7">
        <v>20700</v>
      </c>
      <c r="E5" s="7">
        <f t="shared" ref="E5:E29" si="2">SUM(C5-D5)</f>
        <v>10000</v>
      </c>
      <c r="F5" s="7">
        <f t="shared" ref="F5:F29" si="3">SUM(E5*100/D5)</f>
        <v>48.309178743961354</v>
      </c>
      <c r="G5" s="4" t="s">
        <v>17</v>
      </c>
      <c r="H5" s="4"/>
      <c r="I5" s="4"/>
      <c r="J5" s="4" t="s">
        <v>17</v>
      </c>
      <c r="K5" s="4"/>
      <c r="L5" s="4"/>
      <c r="M5" s="6"/>
    </row>
    <row r="6" spans="1:13" s="1" customFormat="1" ht="96" customHeight="1" x14ac:dyDescent="0.2">
      <c r="A6" s="4">
        <v>3</v>
      </c>
      <c r="B6" s="6" t="s">
        <v>20</v>
      </c>
      <c r="C6" s="8">
        <v>1826000</v>
      </c>
      <c r="D6" s="8">
        <v>1242000</v>
      </c>
      <c r="E6" s="8">
        <f t="shared" si="2"/>
        <v>584000</v>
      </c>
      <c r="F6" s="8">
        <f t="shared" si="3"/>
        <v>47.020933977455719</v>
      </c>
      <c r="G6" s="4"/>
      <c r="H6" s="4" t="s">
        <v>17</v>
      </c>
      <c r="I6" s="4"/>
      <c r="J6" s="4"/>
      <c r="K6" s="4" t="s">
        <v>17</v>
      </c>
      <c r="L6" s="4"/>
      <c r="M6" s="6"/>
    </row>
    <row r="7" spans="1:13" s="1" customFormat="1" ht="121.5" customHeight="1" x14ac:dyDescent="0.2">
      <c r="A7" s="4">
        <v>4</v>
      </c>
      <c r="B7" s="9" t="s">
        <v>23</v>
      </c>
      <c r="C7" s="7">
        <v>590000</v>
      </c>
      <c r="D7" s="10">
        <v>508504.78</v>
      </c>
      <c r="E7" s="7">
        <f t="shared" si="2"/>
        <v>81495.219999999972</v>
      </c>
      <c r="F7" s="7">
        <f t="shared" si="3"/>
        <v>16.026441285370016</v>
      </c>
      <c r="G7" s="4"/>
      <c r="H7" s="4" t="s">
        <v>17</v>
      </c>
      <c r="I7" s="4"/>
      <c r="J7" s="4"/>
      <c r="K7" s="4" t="s">
        <v>17</v>
      </c>
      <c r="L7" s="4"/>
      <c r="M7" s="6"/>
    </row>
    <row r="8" spans="1:13" s="1" customFormat="1" ht="121.5" customHeight="1" x14ac:dyDescent="0.2">
      <c r="A8" s="4">
        <v>5</v>
      </c>
      <c r="B8" s="6" t="s">
        <v>26</v>
      </c>
      <c r="C8" s="8">
        <v>2150000</v>
      </c>
      <c r="D8" s="8">
        <v>1700000</v>
      </c>
      <c r="E8" s="8">
        <f t="shared" si="2"/>
        <v>450000</v>
      </c>
      <c r="F8" s="8">
        <f t="shared" si="3"/>
        <v>26.470588235294116</v>
      </c>
      <c r="G8" s="4"/>
      <c r="H8" s="4" t="s">
        <v>17</v>
      </c>
      <c r="I8" s="4"/>
      <c r="J8" s="4"/>
      <c r="K8" s="4" t="s">
        <v>17</v>
      </c>
      <c r="L8" s="4"/>
      <c r="M8" s="6"/>
    </row>
    <row r="9" spans="1:13" s="1" customFormat="1" ht="121.5" customHeight="1" x14ac:dyDescent="0.2">
      <c r="A9" s="4">
        <v>6</v>
      </c>
      <c r="B9" s="6" t="s">
        <v>28</v>
      </c>
      <c r="C9" s="7">
        <v>1745000</v>
      </c>
      <c r="D9" s="7">
        <v>1000000</v>
      </c>
      <c r="E9" s="7">
        <f t="shared" si="2"/>
        <v>745000</v>
      </c>
      <c r="F9" s="7">
        <f t="shared" si="3"/>
        <v>74.5</v>
      </c>
      <c r="G9" s="4"/>
      <c r="H9" s="4" t="s">
        <v>17</v>
      </c>
      <c r="I9" s="4"/>
      <c r="J9" s="4"/>
      <c r="K9" s="4" t="s">
        <v>17</v>
      </c>
      <c r="L9" s="4"/>
      <c r="M9" s="6"/>
    </row>
    <row r="10" spans="1:13" s="1" customFormat="1" ht="45" x14ac:dyDescent="0.2">
      <c r="A10" s="4">
        <v>7</v>
      </c>
      <c r="B10" s="6" t="s">
        <v>31</v>
      </c>
      <c r="C10" s="7">
        <v>500000</v>
      </c>
      <c r="D10" s="7">
        <v>365169.76</v>
      </c>
      <c r="E10" s="7">
        <f t="shared" si="2"/>
        <v>134830.24</v>
      </c>
      <c r="F10" s="7">
        <f t="shared" si="3"/>
        <v>36.922619222358392</v>
      </c>
      <c r="G10" s="4"/>
      <c r="H10" s="4" t="s">
        <v>17</v>
      </c>
      <c r="I10" s="4"/>
      <c r="J10" s="4" t="s">
        <v>17</v>
      </c>
      <c r="K10" s="4"/>
      <c r="L10" s="4"/>
      <c r="M10" s="6"/>
    </row>
    <row r="11" spans="1:13" s="1" customFormat="1" ht="67.5" x14ac:dyDescent="0.2">
      <c r="A11" s="4">
        <v>8</v>
      </c>
      <c r="B11" s="11" t="s">
        <v>36</v>
      </c>
      <c r="C11" s="7">
        <v>4429973.8</v>
      </c>
      <c r="D11" s="7">
        <v>4429973.8</v>
      </c>
      <c r="E11" s="8">
        <f t="shared" si="2"/>
        <v>0</v>
      </c>
      <c r="F11" s="8">
        <f t="shared" si="3"/>
        <v>0</v>
      </c>
      <c r="G11" s="4" t="s">
        <v>17</v>
      </c>
      <c r="H11" s="4"/>
      <c r="I11" s="4"/>
      <c r="J11" s="4" t="s">
        <v>17</v>
      </c>
      <c r="K11" s="4"/>
      <c r="L11" s="4"/>
      <c r="M11" s="6"/>
    </row>
    <row r="12" spans="1:13" s="1" customFormat="1" ht="112.5" x14ac:dyDescent="0.2">
      <c r="A12" s="4">
        <v>9</v>
      </c>
      <c r="B12" s="6" t="s">
        <v>37</v>
      </c>
      <c r="C12" s="7">
        <v>130000</v>
      </c>
      <c r="D12" s="7">
        <v>128000</v>
      </c>
      <c r="E12" s="7">
        <f t="shared" si="2"/>
        <v>2000</v>
      </c>
      <c r="F12" s="7">
        <f t="shared" si="3"/>
        <v>1.5625</v>
      </c>
      <c r="G12" s="4"/>
      <c r="H12" s="4" t="s">
        <v>17</v>
      </c>
      <c r="I12" s="4"/>
      <c r="J12" s="4" t="s">
        <v>17</v>
      </c>
      <c r="K12" s="4"/>
      <c r="L12" s="4"/>
      <c r="M12" s="6"/>
    </row>
    <row r="13" spans="1:13" s="1" customFormat="1" ht="90" x14ac:dyDescent="0.2">
      <c r="A13" s="4">
        <v>10</v>
      </c>
      <c r="B13" s="6" t="s">
        <v>40</v>
      </c>
      <c r="C13" s="8">
        <v>788000</v>
      </c>
      <c r="D13" s="8">
        <v>509490</v>
      </c>
      <c r="E13" s="8">
        <f t="shared" si="2"/>
        <v>278510</v>
      </c>
      <c r="F13" s="8">
        <f t="shared" si="3"/>
        <v>54.664468389958586</v>
      </c>
      <c r="G13" s="4"/>
      <c r="H13" s="4" t="s">
        <v>17</v>
      </c>
      <c r="I13" s="4"/>
      <c r="J13" s="4"/>
      <c r="K13" s="4" t="s">
        <v>17</v>
      </c>
      <c r="L13" s="4"/>
      <c r="M13" s="6"/>
    </row>
    <row r="14" spans="1:13" s="1" customFormat="1" ht="97.5" customHeight="1" x14ac:dyDescent="0.2">
      <c r="A14" s="4">
        <v>11</v>
      </c>
      <c r="B14" s="6" t="s">
        <v>42</v>
      </c>
      <c r="C14" s="8">
        <v>2013000</v>
      </c>
      <c r="D14" s="8">
        <v>1520000</v>
      </c>
      <c r="E14" s="8">
        <f t="shared" si="2"/>
        <v>493000</v>
      </c>
      <c r="F14" s="8">
        <f t="shared" si="3"/>
        <v>32.434210526315788</v>
      </c>
      <c r="G14" s="4"/>
      <c r="H14" s="4" t="s">
        <v>17</v>
      </c>
      <c r="I14" s="4"/>
      <c r="J14" s="4"/>
      <c r="K14" s="4" t="s">
        <v>17</v>
      </c>
      <c r="L14" s="4"/>
      <c r="M14" s="6"/>
    </row>
    <row r="15" spans="1:13" s="1" customFormat="1" ht="67.5" x14ac:dyDescent="0.2">
      <c r="A15" s="4">
        <v>12</v>
      </c>
      <c r="B15" s="6" t="s">
        <v>45</v>
      </c>
      <c r="C15" s="8">
        <v>3861000</v>
      </c>
      <c r="D15" s="8">
        <v>3850000</v>
      </c>
      <c r="E15" s="8">
        <f t="shared" si="2"/>
        <v>11000</v>
      </c>
      <c r="F15" s="8">
        <f t="shared" si="3"/>
        <v>0.2857142857142857</v>
      </c>
      <c r="G15" s="4"/>
      <c r="H15" s="4" t="s">
        <v>17</v>
      </c>
      <c r="I15" s="4"/>
      <c r="J15" s="4"/>
      <c r="K15" s="4" t="s">
        <v>17</v>
      </c>
      <c r="L15" s="4"/>
      <c r="M15" s="6"/>
    </row>
    <row r="16" spans="1:13" s="1" customFormat="1" ht="99" customHeight="1" x14ac:dyDescent="0.2">
      <c r="A16" s="4">
        <v>13</v>
      </c>
      <c r="B16" s="6" t="s">
        <v>48</v>
      </c>
      <c r="C16" s="8">
        <v>2073000</v>
      </c>
      <c r="D16" s="8">
        <v>1477000</v>
      </c>
      <c r="E16" s="8">
        <f t="shared" si="2"/>
        <v>596000</v>
      </c>
      <c r="F16" s="8">
        <f t="shared" si="3"/>
        <v>40.352064996614757</v>
      </c>
      <c r="G16" s="4"/>
      <c r="H16" s="4" t="s">
        <v>17</v>
      </c>
      <c r="I16" s="4"/>
      <c r="J16" s="4"/>
      <c r="K16" s="4" t="s">
        <v>17</v>
      </c>
      <c r="L16" s="4"/>
      <c r="M16" s="6"/>
    </row>
    <row r="17" spans="1:13" s="1" customFormat="1" ht="93.75" customHeight="1" x14ac:dyDescent="0.2">
      <c r="A17" s="4">
        <v>14</v>
      </c>
      <c r="B17" s="6" t="s">
        <v>53</v>
      </c>
      <c r="C17" s="8">
        <v>2391000</v>
      </c>
      <c r="D17" s="8">
        <v>1548000</v>
      </c>
      <c r="E17" s="8">
        <f t="shared" si="2"/>
        <v>843000</v>
      </c>
      <c r="F17" s="8">
        <f t="shared" si="3"/>
        <v>54.457364341085274</v>
      </c>
      <c r="G17" s="4"/>
      <c r="H17" s="4" t="s">
        <v>17</v>
      </c>
      <c r="I17" s="4"/>
      <c r="J17" s="4"/>
      <c r="K17" s="4" t="s">
        <v>17</v>
      </c>
      <c r="L17" s="4"/>
      <c r="M17" s="6"/>
    </row>
    <row r="18" spans="1:13" s="1" customFormat="1" ht="50.25" customHeight="1" x14ac:dyDescent="0.2">
      <c r="A18" s="4">
        <v>15</v>
      </c>
      <c r="B18" s="6" t="s">
        <v>54</v>
      </c>
      <c r="C18" s="7">
        <v>155400</v>
      </c>
      <c r="D18" s="7">
        <v>154900</v>
      </c>
      <c r="E18" s="7">
        <f t="shared" si="2"/>
        <v>500</v>
      </c>
      <c r="F18" s="7">
        <f t="shared" si="3"/>
        <v>0.32278889606197547</v>
      </c>
      <c r="G18" s="4" t="s">
        <v>17</v>
      </c>
      <c r="H18" s="4"/>
      <c r="I18" s="4"/>
      <c r="J18" s="4" t="s">
        <v>17</v>
      </c>
      <c r="K18" s="4"/>
      <c r="L18" s="4"/>
      <c r="M18" s="6"/>
    </row>
    <row r="19" spans="1:13" s="1" customFormat="1" ht="48.75" customHeight="1" x14ac:dyDescent="0.2">
      <c r="A19" s="4">
        <v>16</v>
      </c>
      <c r="B19" s="6" t="s">
        <v>57</v>
      </c>
      <c r="C19" s="7">
        <v>500000</v>
      </c>
      <c r="D19" s="7">
        <v>476000</v>
      </c>
      <c r="E19" s="7">
        <f t="shared" si="2"/>
        <v>24000</v>
      </c>
      <c r="F19" s="7">
        <f t="shared" si="3"/>
        <v>5.0420168067226889</v>
      </c>
      <c r="G19" s="4"/>
      <c r="H19" s="4" t="s">
        <v>17</v>
      </c>
      <c r="I19" s="4"/>
      <c r="J19" s="4" t="s">
        <v>17</v>
      </c>
      <c r="K19" s="4"/>
      <c r="L19" s="4"/>
      <c r="M19" s="6"/>
    </row>
    <row r="20" spans="1:13" s="1" customFormat="1" ht="45" x14ac:dyDescent="0.2">
      <c r="A20" s="4">
        <v>17</v>
      </c>
      <c r="B20" s="6" t="s">
        <v>59</v>
      </c>
      <c r="C20" s="7">
        <v>160500</v>
      </c>
      <c r="D20" s="7">
        <v>160500</v>
      </c>
      <c r="E20" s="7">
        <f t="shared" si="2"/>
        <v>0</v>
      </c>
      <c r="F20" s="7">
        <f t="shared" si="3"/>
        <v>0</v>
      </c>
      <c r="G20" s="4"/>
      <c r="H20" s="4" t="s">
        <v>17</v>
      </c>
      <c r="I20" s="4"/>
      <c r="J20" s="4" t="s">
        <v>17</v>
      </c>
      <c r="K20" s="4"/>
      <c r="L20" s="4"/>
      <c r="M20" s="6"/>
    </row>
    <row r="21" spans="1:13" s="1" customFormat="1" ht="67.5" x14ac:dyDescent="0.2">
      <c r="A21" s="4">
        <v>18</v>
      </c>
      <c r="B21" s="6" t="s">
        <v>62</v>
      </c>
      <c r="C21" s="7">
        <v>150000</v>
      </c>
      <c r="D21" s="7">
        <v>147000</v>
      </c>
      <c r="E21" s="7">
        <f t="shared" si="2"/>
        <v>3000</v>
      </c>
      <c r="F21" s="7">
        <f t="shared" si="3"/>
        <v>2.0408163265306123</v>
      </c>
      <c r="G21" s="4"/>
      <c r="H21" s="4" t="s">
        <v>17</v>
      </c>
      <c r="I21" s="4"/>
      <c r="J21" s="4" t="s">
        <v>17</v>
      </c>
      <c r="K21" s="4"/>
      <c r="L21" s="4"/>
      <c r="M21" s="6"/>
    </row>
    <row r="22" spans="1:13" s="1" customFormat="1" ht="112.5" x14ac:dyDescent="0.2">
      <c r="A22" s="4">
        <v>19</v>
      </c>
      <c r="B22" s="6" t="s">
        <v>67</v>
      </c>
      <c r="C22" s="8">
        <v>753000</v>
      </c>
      <c r="D22" s="8">
        <v>686800</v>
      </c>
      <c r="E22" s="8">
        <f t="shared" si="2"/>
        <v>66200</v>
      </c>
      <c r="F22" s="8">
        <f t="shared" si="3"/>
        <v>9.6389050669772853</v>
      </c>
      <c r="G22" s="4"/>
      <c r="H22" s="4" t="s">
        <v>17</v>
      </c>
      <c r="I22" s="4"/>
      <c r="J22" s="4"/>
      <c r="K22" s="4" t="s">
        <v>17</v>
      </c>
      <c r="L22" s="4"/>
      <c r="M22" s="6"/>
    </row>
    <row r="23" spans="1:13" s="1" customFormat="1" ht="67.5" x14ac:dyDescent="0.2">
      <c r="A23" s="4">
        <v>20</v>
      </c>
      <c r="B23" s="6" t="s">
        <v>70</v>
      </c>
      <c r="C23" s="8">
        <v>996000</v>
      </c>
      <c r="D23" s="8">
        <v>662622.6</v>
      </c>
      <c r="E23" s="8">
        <f t="shared" si="2"/>
        <v>333377.40000000002</v>
      </c>
      <c r="F23" s="8">
        <f t="shared" si="3"/>
        <v>50.311806449100899</v>
      </c>
      <c r="G23" s="4"/>
      <c r="H23" s="4" t="s">
        <v>17</v>
      </c>
      <c r="I23" s="4"/>
      <c r="J23" s="4"/>
      <c r="K23" s="4" t="s">
        <v>17</v>
      </c>
      <c r="L23" s="4"/>
      <c r="M23" s="6"/>
    </row>
    <row r="24" spans="1:13" s="1" customFormat="1" ht="67.5" x14ac:dyDescent="0.2">
      <c r="A24" s="4">
        <v>21</v>
      </c>
      <c r="B24" s="6" t="s">
        <v>71</v>
      </c>
      <c r="C24" s="7">
        <v>44000</v>
      </c>
      <c r="D24" s="7">
        <v>39200</v>
      </c>
      <c r="E24" s="7">
        <f t="shared" si="2"/>
        <v>4800</v>
      </c>
      <c r="F24" s="7">
        <f t="shared" si="3"/>
        <v>12.244897959183673</v>
      </c>
      <c r="G24" s="4" t="s">
        <v>17</v>
      </c>
      <c r="H24" s="4"/>
      <c r="I24" s="4"/>
      <c r="J24" s="4" t="s">
        <v>17</v>
      </c>
      <c r="K24" s="4"/>
      <c r="L24" s="4"/>
      <c r="M24" s="6"/>
    </row>
    <row r="25" spans="1:13" s="1" customFormat="1" ht="45" x14ac:dyDescent="0.2">
      <c r="A25" s="4">
        <v>22</v>
      </c>
      <c r="B25" s="6" t="s">
        <v>74</v>
      </c>
      <c r="C25" s="8">
        <v>69550</v>
      </c>
      <c r="D25" s="8">
        <v>69550</v>
      </c>
      <c r="E25" s="8">
        <f t="shared" si="2"/>
        <v>0</v>
      </c>
      <c r="F25" s="8">
        <f t="shared" si="3"/>
        <v>0</v>
      </c>
      <c r="G25" s="4"/>
      <c r="H25" s="4" t="s">
        <v>17</v>
      </c>
      <c r="I25" s="4"/>
      <c r="J25" s="4" t="s">
        <v>17</v>
      </c>
      <c r="K25" s="4"/>
      <c r="L25" s="4"/>
      <c r="M25" s="6"/>
    </row>
    <row r="26" spans="1:13" s="1" customFormat="1" ht="67.5" x14ac:dyDescent="0.2">
      <c r="A26" s="4">
        <v>23</v>
      </c>
      <c r="B26" s="6" t="s">
        <v>77</v>
      </c>
      <c r="C26" s="8">
        <v>32300</v>
      </c>
      <c r="D26" s="8">
        <v>28500</v>
      </c>
      <c r="E26" s="8">
        <f t="shared" si="2"/>
        <v>3800</v>
      </c>
      <c r="F26" s="8">
        <f t="shared" si="3"/>
        <v>13.333333333333334</v>
      </c>
      <c r="G26" s="4" t="s">
        <v>17</v>
      </c>
      <c r="H26" s="4"/>
      <c r="I26" s="4"/>
      <c r="J26" s="4" t="s">
        <v>17</v>
      </c>
      <c r="K26" s="4"/>
      <c r="L26" s="4"/>
      <c r="M26" s="6"/>
    </row>
    <row r="27" spans="1:13" s="1" customFormat="1" ht="45" x14ac:dyDescent="0.2">
      <c r="A27" s="4">
        <v>24</v>
      </c>
      <c r="B27" s="6" t="s">
        <v>80</v>
      </c>
      <c r="C27" s="7">
        <v>94800</v>
      </c>
      <c r="D27" s="7">
        <v>94800</v>
      </c>
      <c r="E27" s="7">
        <f t="shared" si="2"/>
        <v>0</v>
      </c>
      <c r="F27" s="7">
        <f t="shared" si="3"/>
        <v>0</v>
      </c>
      <c r="G27" s="4" t="s">
        <v>17</v>
      </c>
      <c r="H27" s="4"/>
      <c r="I27" s="4"/>
      <c r="J27" s="4"/>
      <c r="K27" s="4" t="s">
        <v>17</v>
      </c>
      <c r="L27" s="4"/>
      <c r="M27" s="6"/>
    </row>
    <row r="28" spans="1:13" s="1" customFormat="1" ht="45" x14ac:dyDescent="0.2">
      <c r="A28" s="4">
        <v>25</v>
      </c>
      <c r="B28" s="6" t="s">
        <v>81</v>
      </c>
      <c r="C28" s="7">
        <v>9000</v>
      </c>
      <c r="D28" s="7">
        <v>9000</v>
      </c>
      <c r="E28" s="7">
        <f t="shared" si="2"/>
        <v>0</v>
      </c>
      <c r="F28" s="7">
        <f t="shared" si="3"/>
        <v>0</v>
      </c>
      <c r="G28" s="4" t="s">
        <v>17</v>
      </c>
      <c r="H28" s="4"/>
      <c r="I28" s="4"/>
      <c r="J28" s="4" t="s">
        <v>17</v>
      </c>
      <c r="K28" s="4"/>
      <c r="L28" s="4"/>
      <c r="M28" s="6"/>
    </row>
    <row r="29" spans="1:13" s="1" customFormat="1" ht="67.5" x14ac:dyDescent="0.2">
      <c r="A29" s="4">
        <v>26</v>
      </c>
      <c r="B29" s="6" t="s">
        <v>83</v>
      </c>
      <c r="C29" s="7">
        <v>35600</v>
      </c>
      <c r="D29" s="7">
        <v>31800</v>
      </c>
      <c r="E29" s="7">
        <f t="shared" si="2"/>
        <v>3800</v>
      </c>
      <c r="F29" s="7">
        <f t="shared" si="3"/>
        <v>11.949685534591195</v>
      </c>
      <c r="G29" s="4" t="s">
        <v>17</v>
      </c>
      <c r="H29" s="4"/>
      <c r="I29" s="4"/>
      <c r="J29" s="4" t="s">
        <v>17</v>
      </c>
      <c r="K29" s="4"/>
      <c r="L29" s="4"/>
      <c r="M29" s="6"/>
    </row>
    <row r="30" spans="1:13" ht="22.5" x14ac:dyDescent="0.2">
      <c r="A30" s="17"/>
      <c r="B30" s="20" t="s">
        <v>140</v>
      </c>
      <c r="C30" s="16">
        <f>SUM(C4:C29)</f>
        <v>25722823.800000001</v>
      </c>
      <c r="D30" s="16">
        <f>SUM(D4:D29)</f>
        <v>21052510.940000001</v>
      </c>
      <c r="E30" s="16">
        <f>SUM(E4:E29)</f>
        <v>4670312.8600000003</v>
      </c>
      <c r="F30" s="19">
        <f>SUM(E30*100/C30)</f>
        <v>18.156299231812955</v>
      </c>
      <c r="G30" s="14"/>
      <c r="H30" s="14"/>
      <c r="I30" s="14"/>
      <c r="J30" s="14"/>
      <c r="K30" s="14"/>
      <c r="L30" s="14"/>
      <c r="M30" s="15"/>
    </row>
  </sheetData>
  <mergeCells count="6">
    <mergeCell ref="A1:M1"/>
    <mergeCell ref="A2:A3"/>
    <mergeCell ref="B2:B3"/>
    <mergeCell ref="G2:I2"/>
    <mergeCell ref="J2:L2"/>
    <mergeCell ref="M2:M3"/>
  </mergeCells>
  <pageMargins left="0.22916666666666666" right="8.7499999999999994E-2" top="0.75" bottom="0.21212121212121213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8799-1AC8-4F3B-AF7A-6DE1048F03E9}">
  <dimension ref="A1:V29"/>
  <sheetViews>
    <sheetView view="pageLayout" zoomScale="70" zoomScaleNormal="100" zoomScalePageLayoutView="70" workbookViewId="0">
      <selection activeCell="D8" sqref="D8"/>
    </sheetView>
  </sheetViews>
  <sheetFormatPr defaultRowHeight="14.25" x14ac:dyDescent="0.2"/>
  <cols>
    <col min="1" max="1" width="6.875" customWidth="1"/>
    <col min="2" max="2" width="28.5" customWidth="1"/>
    <col min="3" max="7" width="14.125" customWidth="1"/>
    <col min="8" max="8" width="13.5" customWidth="1"/>
    <col min="9" max="9" width="13.625" customWidth="1"/>
    <col min="10" max="11" width="7.75" style="90" bestFit="1" customWidth="1"/>
    <col min="12" max="12" width="6.875" style="90" bestFit="1" customWidth="1"/>
    <col min="13" max="13" width="11.5" style="90" customWidth="1"/>
    <col min="14" max="14" width="10.375" style="90" customWidth="1"/>
    <col min="15" max="15" width="9.125" style="90" bestFit="1" customWidth="1"/>
    <col min="16" max="16" width="7.75" bestFit="1" customWidth="1"/>
    <col min="17" max="17" width="4.125" customWidth="1"/>
    <col min="18" max="18" width="18" customWidth="1"/>
    <col min="19" max="19" width="17.125" customWidth="1"/>
    <col min="20" max="20" width="16.625" customWidth="1"/>
    <col min="21" max="21" width="13" customWidth="1"/>
    <col min="22" max="22" width="19" customWidth="1"/>
    <col min="257" max="257" width="6.875" customWidth="1"/>
    <col min="258" max="258" width="28.5" customWidth="1"/>
    <col min="259" max="263" width="14.125" customWidth="1"/>
    <col min="264" max="264" width="13.5" customWidth="1"/>
    <col min="265" max="265" width="13.625" customWidth="1"/>
    <col min="266" max="267" width="7.75" bestFit="1" customWidth="1"/>
    <col min="268" max="268" width="6.875" bestFit="1" customWidth="1"/>
    <col min="269" max="269" width="11.5" customWidth="1"/>
    <col min="270" max="270" width="10.375" customWidth="1"/>
    <col min="271" max="271" width="9.125" bestFit="1" customWidth="1"/>
    <col min="272" max="272" width="7.75" bestFit="1" customWidth="1"/>
    <col min="273" max="273" width="4.125" customWidth="1"/>
    <col min="274" max="274" width="18" customWidth="1"/>
    <col min="275" max="275" width="17.125" customWidth="1"/>
    <col min="276" max="276" width="16.625" customWidth="1"/>
    <col min="277" max="277" width="13" customWidth="1"/>
    <col min="278" max="278" width="19" customWidth="1"/>
    <col min="513" max="513" width="6.875" customWidth="1"/>
    <col min="514" max="514" width="28.5" customWidth="1"/>
    <col min="515" max="519" width="14.125" customWidth="1"/>
    <col min="520" max="520" width="13.5" customWidth="1"/>
    <col min="521" max="521" width="13.625" customWidth="1"/>
    <col min="522" max="523" width="7.75" bestFit="1" customWidth="1"/>
    <col min="524" max="524" width="6.875" bestFit="1" customWidth="1"/>
    <col min="525" max="525" width="11.5" customWidth="1"/>
    <col min="526" max="526" width="10.375" customWidth="1"/>
    <col min="527" max="527" width="9.125" bestFit="1" customWidth="1"/>
    <col min="528" max="528" width="7.75" bestFit="1" customWidth="1"/>
    <col min="529" max="529" width="4.125" customWidth="1"/>
    <col min="530" max="530" width="18" customWidth="1"/>
    <col min="531" max="531" width="17.125" customWidth="1"/>
    <col min="532" max="532" width="16.625" customWidth="1"/>
    <col min="533" max="533" width="13" customWidth="1"/>
    <col min="534" max="534" width="19" customWidth="1"/>
    <col min="769" max="769" width="6.875" customWidth="1"/>
    <col min="770" max="770" width="28.5" customWidth="1"/>
    <col min="771" max="775" width="14.125" customWidth="1"/>
    <col min="776" max="776" width="13.5" customWidth="1"/>
    <col min="777" max="777" width="13.625" customWidth="1"/>
    <col min="778" max="779" width="7.75" bestFit="1" customWidth="1"/>
    <col min="780" max="780" width="6.875" bestFit="1" customWidth="1"/>
    <col min="781" max="781" width="11.5" customWidth="1"/>
    <col min="782" max="782" width="10.375" customWidth="1"/>
    <col min="783" max="783" width="9.125" bestFit="1" customWidth="1"/>
    <col min="784" max="784" width="7.75" bestFit="1" customWidth="1"/>
    <col min="785" max="785" width="4.125" customWidth="1"/>
    <col min="786" max="786" width="18" customWidth="1"/>
    <col min="787" max="787" width="17.125" customWidth="1"/>
    <col min="788" max="788" width="16.625" customWidth="1"/>
    <col min="789" max="789" width="13" customWidth="1"/>
    <col min="790" max="790" width="19" customWidth="1"/>
    <col min="1025" max="1025" width="6.875" customWidth="1"/>
    <col min="1026" max="1026" width="28.5" customWidth="1"/>
    <col min="1027" max="1031" width="14.125" customWidth="1"/>
    <col min="1032" max="1032" width="13.5" customWidth="1"/>
    <col min="1033" max="1033" width="13.625" customWidth="1"/>
    <col min="1034" max="1035" width="7.75" bestFit="1" customWidth="1"/>
    <col min="1036" max="1036" width="6.875" bestFit="1" customWidth="1"/>
    <col min="1037" max="1037" width="11.5" customWidth="1"/>
    <col min="1038" max="1038" width="10.375" customWidth="1"/>
    <col min="1039" max="1039" width="9.125" bestFit="1" customWidth="1"/>
    <col min="1040" max="1040" width="7.75" bestFit="1" customWidth="1"/>
    <col min="1041" max="1041" width="4.125" customWidth="1"/>
    <col min="1042" max="1042" width="18" customWidth="1"/>
    <col min="1043" max="1043" width="17.125" customWidth="1"/>
    <col min="1044" max="1044" width="16.625" customWidth="1"/>
    <col min="1045" max="1045" width="13" customWidth="1"/>
    <col min="1046" max="1046" width="19" customWidth="1"/>
    <col min="1281" max="1281" width="6.875" customWidth="1"/>
    <col min="1282" max="1282" width="28.5" customWidth="1"/>
    <col min="1283" max="1287" width="14.125" customWidth="1"/>
    <col min="1288" max="1288" width="13.5" customWidth="1"/>
    <col min="1289" max="1289" width="13.625" customWidth="1"/>
    <col min="1290" max="1291" width="7.75" bestFit="1" customWidth="1"/>
    <col min="1292" max="1292" width="6.875" bestFit="1" customWidth="1"/>
    <col min="1293" max="1293" width="11.5" customWidth="1"/>
    <col min="1294" max="1294" width="10.375" customWidth="1"/>
    <col min="1295" max="1295" width="9.125" bestFit="1" customWidth="1"/>
    <col min="1296" max="1296" width="7.75" bestFit="1" customWidth="1"/>
    <col min="1297" max="1297" width="4.125" customWidth="1"/>
    <col min="1298" max="1298" width="18" customWidth="1"/>
    <col min="1299" max="1299" width="17.125" customWidth="1"/>
    <col min="1300" max="1300" width="16.625" customWidth="1"/>
    <col min="1301" max="1301" width="13" customWidth="1"/>
    <col min="1302" max="1302" width="19" customWidth="1"/>
    <col min="1537" max="1537" width="6.875" customWidth="1"/>
    <col min="1538" max="1538" width="28.5" customWidth="1"/>
    <col min="1539" max="1543" width="14.125" customWidth="1"/>
    <col min="1544" max="1544" width="13.5" customWidth="1"/>
    <col min="1545" max="1545" width="13.625" customWidth="1"/>
    <col min="1546" max="1547" width="7.75" bestFit="1" customWidth="1"/>
    <col min="1548" max="1548" width="6.875" bestFit="1" customWidth="1"/>
    <col min="1549" max="1549" width="11.5" customWidth="1"/>
    <col min="1550" max="1550" width="10.375" customWidth="1"/>
    <col min="1551" max="1551" width="9.125" bestFit="1" customWidth="1"/>
    <col min="1552" max="1552" width="7.75" bestFit="1" customWidth="1"/>
    <col min="1553" max="1553" width="4.125" customWidth="1"/>
    <col min="1554" max="1554" width="18" customWidth="1"/>
    <col min="1555" max="1555" width="17.125" customWidth="1"/>
    <col min="1556" max="1556" width="16.625" customWidth="1"/>
    <col min="1557" max="1557" width="13" customWidth="1"/>
    <col min="1558" max="1558" width="19" customWidth="1"/>
    <col min="1793" max="1793" width="6.875" customWidth="1"/>
    <col min="1794" max="1794" width="28.5" customWidth="1"/>
    <col min="1795" max="1799" width="14.125" customWidth="1"/>
    <col min="1800" max="1800" width="13.5" customWidth="1"/>
    <col min="1801" max="1801" width="13.625" customWidth="1"/>
    <col min="1802" max="1803" width="7.75" bestFit="1" customWidth="1"/>
    <col min="1804" max="1804" width="6.875" bestFit="1" customWidth="1"/>
    <col min="1805" max="1805" width="11.5" customWidth="1"/>
    <col min="1806" max="1806" width="10.375" customWidth="1"/>
    <col min="1807" max="1807" width="9.125" bestFit="1" customWidth="1"/>
    <col min="1808" max="1808" width="7.75" bestFit="1" customWidth="1"/>
    <col min="1809" max="1809" width="4.125" customWidth="1"/>
    <col min="1810" max="1810" width="18" customWidth="1"/>
    <col min="1811" max="1811" width="17.125" customWidth="1"/>
    <col min="1812" max="1812" width="16.625" customWidth="1"/>
    <col min="1813" max="1813" width="13" customWidth="1"/>
    <col min="1814" max="1814" width="19" customWidth="1"/>
    <col min="2049" max="2049" width="6.875" customWidth="1"/>
    <col min="2050" max="2050" width="28.5" customWidth="1"/>
    <col min="2051" max="2055" width="14.125" customWidth="1"/>
    <col min="2056" max="2056" width="13.5" customWidth="1"/>
    <col min="2057" max="2057" width="13.625" customWidth="1"/>
    <col min="2058" max="2059" width="7.75" bestFit="1" customWidth="1"/>
    <col min="2060" max="2060" width="6.875" bestFit="1" customWidth="1"/>
    <col min="2061" max="2061" width="11.5" customWidth="1"/>
    <col min="2062" max="2062" width="10.375" customWidth="1"/>
    <col min="2063" max="2063" width="9.125" bestFit="1" customWidth="1"/>
    <col min="2064" max="2064" width="7.75" bestFit="1" customWidth="1"/>
    <col min="2065" max="2065" width="4.125" customWidth="1"/>
    <col min="2066" max="2066" width="18" customWidth="1"/>
    <col min="2067" max="2067" width="17.125" customWidth="1"/>
    <col min="2068" max="2068" width="16.625" customWidth="1"/>
    <col min="2069" max="2069" width="13" customWidth="1"/>
    <col min="2070" max="2070" width="19" customWidth="1"/>
    <col min="2305" max="2305" width="6.875" customWidth="1"/>
    <col min="2306" max="2306" width="28.5" customWidth="1"/>
    <col min="2307" max="2311" width="14.125" customWidth="1"/>
    <col min="2312" max="2312" width="13.5" customWidth="1"/>
    <col min="2313" max="2313" width="13.625" customWidth="1"/>
    <col min="2314" max="2315" width="7.75" bestFit="1" customWidth="1"/>
    <col min="2316" max="2316" width="6.875" bestFit="1" customWidth="1"/>
    <col min="2317" max="2317" width="11.5" customWidth="1"/>
    <col min="2318" max="2318" width="10.375" customWidth="1"/>
    <col min="2319" max="2319" width="9.125" bestFit="1" customWidth="1"/>
    <col min="2320" max="2320" width="7.75" bestFit="1" customWidth="1"/>
    <col min="2321" max="2321" width="4.125" customWidth="1"/>
    <col min="2322" max="2322" width="18" customWidth="1"/>
    <col min="2323" max="2323" width="17.125" customWidth="1"/>
    <col min="2324" max="2324" width="16.625" customWidth="1"/>
    <col min="2325" max="2325" width="13" customWidth="1"/>
    <col min="2326" max="2326" width="19" customWidth="1"/>
    <col min="2561" max="2561" width="6.875" customWidth="1"/>
    <col min="2562" max="2562" width="28.5" customWidth="1"/>
    <col min="2563" max="2567" width="14.125" customWidth="1"/>
    <col min="2568" max="2568" width="13.5" customWidth="1"/>
    <col min="2569" max="2569" width="13.625" customWidth="1"/>
    <col min="2570" max="2571" width="7.75" bestFit="1" customWidth="1"/>
    <col min="2572" max="2572" width="6.875" bestFit="1" customWidth="1"/>
    <col min="2573" max="2573" width="11.5" customWidth="1"/>
    <col min="2574" max="2574" width="10.375" customWidth="1"/>
    <col min="2575" max="2575" width="9.125" bestFit="1" customWidth="1"/>
    <col min="2576" max="2576" width="7.75" bestFit="1" customWidth="1"/>
    <col min="2577" max="2577" width="4.125" customWidth="1"/>
    <col min="2578" max="2578" width="18" customWidth="1"/>
    <col min="2579" max="2579" width="17.125" customWidth="1"/>
    <col min="2580" max="2580" width="16.625" customWidth="1"/>
    <col min="2581" max="2581" width="13" customWidth="1"/>
    <col min="2582" max="2582" width="19" customWidth="1"/>
    <col min="2817" max="2817" width="6.875" customWidth="1"/>
    <col min="2818" max="2818" width="28.5" customWidth="1"/>
    <col min="2819" max="2823" width="14.125" customWidth="1"/>
    <col min="2824" max="2824" width="13.5" customWidth="1"/>
    <col min="2825" max="2825" width="13.625" customWidth="1"/>
    <col min="2826" max="2827" width="7.75" bestFit="1" customWidth="1"/>
    <col min="2828" max="2828" width="6.875" bestFit="1" customWidth="1"/>
    <col min="2829" max="2829" width="11.5" customWidth="1"/>
    <col min="2830" max="2830" width="10.375" customWidth="1"/>
    <col min="2831" max="2831" width="9.125" bestFit="1" customWidth="1"/>
    <col min="2832" max="2832" width="7.75" bestFit="1" customWidth="1"/>
    <col min="2833" max="2833" width="4.125" customWidth="1"/>
    <col min="2834" max="2834" width="18" customWidth="1"/>
    <col min="2835" max="2835" width="17.125" customWidth="1"/>
    <col min="2836" max="2836" width="16.625" customWidth="1"/>
    <col min="2837" max="2837" width="13" customWidth="1"/>
    <col min="2838" max="2838" width="19" customWidth="1"/>
    <col min="3073" max="3073" width="6.875" customWidth="1"/>
    <col min="3074" max="3074" width="28.5" customWidth="1"/>
    <col min="3075" max="3079" width="14.125" customWidth="1"/>
    <col min="3080" max="3080" width="13.5" customWidth="1"/>
    <col min="3081" max="3081" width="13.625" customWidth="1"/>
    <col min="3082" max="3083" width="7.75" bestFit="1" customWidth="1"/>
    <col min="3084" max="3084" width="6.875" bestFit="1" customWidth="1"/>
    <col min="3085" max="3085" width="11.5" customWidth="1"/>
    <col min="3086" max="3086" width="10.375" customWidth="1"/>
    <col min="3087" max="3087" width="9.125" bestFit="1" customWidth="1"/>
    <col min="3088" max="3088" width="7.75" bestFit="1" customWidth="1"/>
    <col min="3089" max="3089" width="4.125" customWidth="1"/>
    <col min="3090" max="3090" width="18" customWidth="1"/>
    <col min="3091" max="3091" width="17.125" customWidth="1"/>
    <col min="3092" max="3092" width="16.625" customWidth="1"/>
    <col min="3093" max="3093" width="13" customWidth="1"/>
    <col min="3094" max="3094" width="19" customWidth="1"/>
    <col min="3329" max="3329" width="6.875" customWidth="1"/>
    <col min="3330" max="3330" width="28.5" customWidth="1"/>
    <col min="3331" max="3335" width="14.125" customWidth="1"/>
    <col min="3336" max="3336" width="13.5" customWidth="1"/>
    <col min="3337" max="3337" width="13.625" customWidth="1"/>
    <col min="3338" max="3339" width="7.75" bestFit="1" customWidth="1"/>
    <col min="3340" max="3340" width="6.875" bestFit="1" customWidth="1"/>
    <col min="3341" max="3341" width="11.5" customWidth="1"/>
    <col min="3342" max="3342" width="10.375" customWidth="1"/>
    <col min="3343" max="3343" width="9.125" bestFit="1" customWidth="1"/>
    <col min="3344" max="3344" width="7.75" bestFit="1" customWidth="1"/>
    <col min="3345" max="3345" width="4.125" customWidth="1"/>
    <col min="3346" max="3346" width="18" customWidth="1"/>
    <col min="3347" max="3347" width="17.125" customWidth="1"/>
    <col min="3348" max="3348" width="16.625" customWidth="1"/>
    <col min="3349" max="3349" width="13" customWidth="1"/>
    <col min="3350" max="3350" width="19" customWidth="1"/>
    <col min="3585" max="3585" width="6.875" customWidth="1"/>
    <col min="3586" max="3586" width="28.5" customWidth="1"/>
    <col min="3587" max="3591" width="14.125" customWidth="1"/>
    <col min="3592" max="3592" width="13.5" customWidth="1"/>
    <col min="3593" max="3593" width="13.625" customWidth="1"/>
    <col min="3594" max="3595" width="7.75" bestFit="1" customWidth="1"/>
    <col min="3596" max="3596" width="6.875" bestFit="1" customWidth="1"/>
    <col min="3597" max="3597" width="11.5" customWidth="1"/>
    <col min="3598" max="3598" width="10.375" customWidth="1"/>
    <col min="3599" max="3599" width="9.125" bestFit="1" customWidth="1"/>
    <col min="3600" max="3600" width="7.75" bestFit="1" customWidth="1"/>
    <col min="3601" max="3601" width="4.125" customWidth="1"/>
    <col min="3602" max="3602" width="18" customWidth="1"/>
    <col min="3603" max="3603" width="17.125" customWidth="1"/>
    <col min="3604" max="3604" width="16.625" customWidth="1"/>
    <col min="3605" max="3605" width="13" customWidth="1"/>
    <col min="3606" max="3606" width="19" customWidth="1"/>
    <col min="3841" max="3841" width="6.875" customWidth="1"/>
    <col min="3842" max="3842" width="28.5" customWidth="1"/>
    <col min="3843" max="3847" width="14.125" customWidth="1"/>
    <col min="3848" max="3848" width="13.5" customWidth="1"/>
    <col min="3849" max="3849" width="13.625" customWidth="1"/>
    <col min="3850" max="3851" width="7.75" bestFit="1" customWidth="1"/>
    <col min="3852" max="3852" width="6.875" bestFit="1" customWidth="1"/>
    <col min="3853" max="3853" width="11.5" customWidth="1"/>
    <col min="3854" max="3854" width="10.375" customWidth="1"/>
    <col min="3855" max="3855" width="9.125" bestFit="1" customWidth="1"/>
    <col min="3856" max="3856" width="7.75" bestFit="1" customWidth="1"/>
    <col min="3857" max="3857" width="4.125" customWidth="1"/>
    <col min="3858" max="3858" width="18" customWidth="1"/>
    <col min="3859" max="3859" width="17.125" customWidth="1"/>
    <col min="3860" max="3860" width="16.625" customWidth="1"/>
    <col min="3861" max="3861" width="13" customWidth="1"/>
    <col min="3862" max="3862" width="19" customWidth="1"/>
    <col min="4097" max="4097" width="6.875" customWidth="1"/>
    <col min="4098" max="4098" width="28.5" customWidth="1"/>
    <col min="4099" max="4103" width="14.125" customWidth="1"/>
    <col min="4104" max="4104" width="13.5" customWidth="1"/>
    <col min="4105" max="4105" width="13.625" customWidth="1"/>
    <col min="4106" max="4107" width="7.75" bestFit="1" customWidth="1"/>
    <col min="4108" max="4108" width="6.875" bestFit="1" customWidth="1"/>
    <col min="4109" max="4109" width="11.5" customWidth="1"/>
    <col min="4110" max="4110" width="10.375" customWidth="1"/>
    <col min="4111" max="4111" width="9.125" bestFit="1" customWidth="1"/>
    <col min="4112" max="4112" width="7.75" bestFit="1" customWidth="1"/>
    <col min="4113" max="4113" width="4.125" customWidth="1"/>
    <col min="4114" max="4114" width="18" customWidth="1"/>
    <col min="4115" max="4115" width="17.125" customWidth="1"/>
    <col min="4116" max="4116" width="16.625" customWidth="1"/>
    <col min="4117" max="4117" width="13" customWidth="1"/>
    <col min="4118" max="4118" width="19" customWidth="1"/>
    <col min="4353" max="4353" width="6.875" customWidth="1"/>
    <col min="4354" max="4354" width="28.5" customWidth="1"/>
    <col min="4355" max="4359" width="14.125" customWidth="1"/>
    <col min="4360" max="4360" width="13.5" customWidth="1"/>
    <col min="4361" max="4361" width="13.625" customWidth="1"/>
    <col min="4362" max="4363" width="7.75" bestFit="1" customWidth="1"/>
    <col min="4364" max="4364" width="6.875" bestFit="1" customWidth="1"/>
    <col min="4365" max="4365" width="11.5" customWidth="1"/>
    <col min="4366" max="4366" width="10.375" customWidth="1"/>
    <col min="4367" max="4367" width="9.125" bestFit="1" customWidth="1"/>
    <col min="4368" max="4368" width="7.75" bestFit="1" customWidth="1"/>
    <col min="4369" max="4369" width="4.125" customWidth="1"/>
    <col min="4370" max="4370" width="18" customWidth="1"/>
    <col min="4371" max="4371" width="17.125" customWidth="1"/>
    <col min="4372" max="4372" width="16.625" customWidth="1"/>
    <col min="4373" max="4373" width="13" customWidth="1"/>
    <col min="4374" max="4374" width="19" customWidth="1"/>
    <col min="4609" max="4609" width="6.875" customWidth="1"/>
    <col min="4610" max="4610" width="28.5" customWidth="1"/>
    <col min="4611" max="4615" width="14.125" customWidth="1"/>
    <col min="4616" max="4616" width="13.5" customWidth="1"/>
    <col min="4617" max="4617" width="13.625" customWidth="1"/>
    <col min="4618" max="4619" width="7.75" bestFit="1" customWidth="1"/>
    <col min="4620" max="4620" width="6.875" bestFit="1" customWidth="1"/>
    <col min="4621" max="4621" width="11.5" customWidth="1"/>
    <col min="4622" max="4622" width="10.375" customWidth="1"/>
    <col min="4623" max="4623" width="9.125" bestFit="1" customWidth="1"/>
    <col min="4624" max="4624" width="7.75" bestFit="1" customWidth="1"/>
    <col min="4625" max="4625" width="4.125" customWidth="1"/>
    <col min="4626" max="4626" width="18" customWidth="1"/>
    <col min="4627" max="4627" width="17.125" customWidth="1"/>
    <col min="4628" max="4628" width="16.625" customWidth="1"/>
    <col min="4629" max="4629" width="13" customWidth="1"/>
    <col min="4630" max="4630" width="19" customWidth="1"/>
    <col min="4865" max="4865" width="6.875" customWidth="1"/>
    <col min="4866" max="4866" width="28.5" customWidth="1"/>
    <col min="4867" max="4871" width="14.125" customWidth="1"/>
    <col min="4872" max="4872" width="13.5" customWidth="1"/>
    <col min="4873" max="4873" width="13.625" customWidth="1"/>
    <col min="4874" max="4875" width="7.75" bestFit="1" customWidth="1"/>
    <col min="4876" max="4876" width="6.875" bestFit="1" customWidth="1"/>
    <col min="4877" max="4877" width="11.5" customWidth="1"/>
    <col min="4878" max="4878" width="10.375" customWidth="1"/>
    <col min="4879" max="4879" width="9.125" bestFit="1" customWidth="1"/>
    <col min="4880" max="4880" width="7.75" bestFit="1" customWidth="1"/>
    <col min="4881" max="4881" width="4.125" customWidth="1"/>
    <col min="4882" max="4882" width="18" customWidth="1"/>
    <col min="4883" max="4883" width="17.125" customWidth="1"/>
    <col min="4884" max="4884" width="16.625" customWidth="1"/>
    <col min="4885" max="4885" width="13" customWidth="1"/>
    <col min="4886" max="4886" width="19" customWidth="1"/>
    <col min="5121" max="5121" width="6.875" customWidth="1"/>
    <col min="5122" max="5122" width="28.5" customWidth="1"/>
    <col min="5123" max="5127" width="14.125" customWidth="1"/>
    <col min="5128" max="5128" width="13.5" customWidth="1"/>
    <col min="5129" max="5129" width="13.625" customWidth="1"/>
    <col min="5130" max="5131" width="7.75" bestFit="1" customWidth="1"/>
    <col min="5132" max="5132" width="6.875" bestFit="1" customWidth="1"/>
    <col min="5133" max="5133" width="11.5" customWidth="1"/>
    <col min="5134" max="5134" width="10.375" customWidth="1"/>
    <col min="5135" max="5135" width="9.125" bestFit="1" customWidth="1"/>
    <col min="5136" max="5136" width="7.75" bestFit="1" customWidth="1"/>
    <col min="5137" max="5137" width="4.125" customWidth="1"/>
    <col min="5138" max="5138" width="18" customWidth="1"/>
    <col min="5139" max="5139" width="17.125" customWidth="1"/>
    <col min="5140" max="5140" width="16.625" customWidth="1"/>
    <col min="5141" max="5141" width="13" customWidth="1"/>
    <col min="5142" max="5142" width="19" customWidth="1"/>
    <col min="5377" max="5377" width="6.875" customWidth="1"/>
    <col min="5378" max="5378" width="28.5" customWidth="1"/>
    <col min="5379" max="5383" width="14.125" customWidth="1"/>
    <col min="5384" max="5384" width="13.5" customWidth="1"/>
    <col min="5385" max="5385" width="13.625" customWidth="1"/>
    <col min="5386" max="5387" width="7.75" bestFit="1" customWidth="1"/>
    <col min="5388" max="5388" width="6.875" bestFit="1" customWidth="1"/>
    <col min="5389" max="5389" width="11.5" customWidth="1"/>
    <col min="5390" max="5390" width="10.375" customWidth="1"/>
    <col min="5391" max="5391" width="9.125" bestFit="1" customWidth="1"/>
    <col min="5392" max="5392" width="7.75" bestFit="1" customWidth="1"/>
    <col min="5393" max="5393" width="4.125" customWidth="1"/>
    <col min="5394" max="5394" width="18" customWidth="1"/>
    <col min="5395" max="5395" width="17.125" customWidth="1"/>
    <col min="5396" max="5396" width="16.625" customWidth="1"/>
    <col min="5397" max="5397" width="13" customWidth="1"/>
    <col min="5398" max="5398" width="19" customWidth="1"/>
    <col min="5633" max="5633" width="6.875" customWidth="1"/>
    <col min="5634" max="5634" width="28.5" customWidth="1"/>
    <col min="5635" max="5639" width="14.125" customWidth="1"/>
    <col min="5640" max="5640" width="13.5" customWidth="1"/>
    <col min="5641" max="5641" width="13.625" customWidth="1"/>
    <col min="5642" max="5643" width="7.75" bestFit="1" customWidth="1"/>
    <col min="5644" max="5644" width="6.875" bestFit="1" customWidth="1"/>
    <col min="5645" max="5645" width="11.5" customWidth="1"/>
    <col min="5646" max="5646" width="10.375" customWidth="1"/>
    <col min="5647" max="5647" width="9.125" bestFit="1" customWidth="1"/>
    <col min="5648" max="5648" width="7.75" bestFit="1" customWidth="1"/>
    <col min="5649" max="5649" width="4.125" customWidth="1"/>
    <col min="5650" max="5650" width="18" customWidth="1"/>
    <col min="5651" max="5651" width="17.125" customWidth="1"/>
    <col min="5652" max="5652" width="16.625" customWidth="1"/>
    <col min="5653" max="5653" width="13" customWidth="1"/>
    <col min="5654" max="5654" width="19" customWidth="1"/>
    <col min="5889" max="5889" width="6.875" customWidth="1"/>
    <col min="5890" max="5890" width="28.5" customWidth="1"/>
    <col min="5891" max="5895" width="14.125" customWidth="1"/>
    <col min="5896" max="5896" width="13.5" customWidth="1"/>
    <col min="5897" max="5897" width="13.625" customWidth="1"/>
    <col min="5898" max="5899" width="7.75" bestFit="1" customWidth="1"/>
    <col min="5900" max="5900" width="6.875" bestFit="1" customWidth="1"/>
    <col min="5901" max="5901" width="11.5" customWidth="1"/>
    <col min="5902" max="5902" width="10.375" customWidth="1"/>
    <col min="5903" max="5903" width="9.125" bestFit="1" customWidth="1"/>
    <col min="5904" max="5904" width="7.75" bestFit="1" customWidth="1"/>
    <col min="5905" max="5905" width="4.125" customWidth="1"/>
    <col min="5906" max="5906" width="18" customWidth="1"/>
    <col min="5907" max="5907" width="17.125" customWidth="1"/>
    <col min="5908" max="5908" width="16.625" customWidth="1"/>
    <col min="5909" max="5909" width="13" customWidth="1"/>
    <col min="5910" max="5910" width="19" customWidth="1"/>
    <col min="6145" max="6145" width="6.875" customWidth="1"/>
    <col min="6146" max="6146" width="28.5" customWidth="1"/>
    <col min="6147" max="6151" width="14.125" customWidth="1"/>
    <col min="6152" max="6152" width="13.5" customWidth="1"/>
    <col min="6153" max="6153" width="13.625" customWidth="1"/>
    <col min="6154" max="6155" width="7.75" bestFit="1" customWidth="1"/>
    <col min="6156" max="6156" width="6.875" bestFit="1" customWidth="1"/>
    <col min="6157" max="6157" width="11.5" customWidth="1"/>
    <col min="6158" max="6158" width="10.375" customWidth="1"/>
    <col min="6159" max="6159" width="9.125" bestFit="1" customWidth="1"/>
    <col min="6160" max="6160" width="7.75" bestFit="1" customWidth="1"/>
    <col min="6161" max="6161" width="4.125" customWidth="1"/>
    <col min="6162" max="6162" width="18" customWidth="1"/>
    <col min="6163" max="6163" width="17.125" customWidth="1"/>
    <col min="6164" max="6164" width="16.625" customWidth="1"/>
    <col min="6165" max="6165" width="13" customWidth="1"/>
    <col min="6166" max="6166" width="19" customWidth="1"/>
    <col min="6401" max="6401" width="6.875" customWidth="1"/>
    <col min="6402" max="6402" width="28.5" customWidth="1"/>
    <col min="6403" max="6407" width="14.125" customWidth="1"/>
    <col min="6408" max="6408" width="13.5" customWidth="1"/>
    <col min="6409" max="6409" width="13.625" customWidth="1"/>
    <col min="6410" max="6411" width="7.75" bestFit="1" customWidth="1"/>
    <col min="6412" max="6412" width="6.875" bestFit="1" customWidth="1"/>
    <col min="6413" max="6413" width="11.5" customWidth="1"/>
    <col min="6414" max="6414" width="10.375" customWidth="1"/>
    <col min="6415" max="6415" width="9.125" bestFit="1" customWidth="1"/>
    <col min="6416" max="6416" width="7.75" bestFit="1" customWidth="1"/>
    <col min="6417" max="6417" width="4.125" customWidth="1"/>
    <col min="6418" max="6418" width="18" customWidth="1"/>
    <col min="6419" max="6419" width="17.125" customWidth="1"/>
    <col min="6420" max="6420" width="16.625" customWidth="1"/>
    <col min="6421" max="6421" width="13" customWidth="1"/>
    <col min="6422" max="6422" width="19" customWidth="1"/>
    <col min="6657" max="6657" width="6.875" customWidth="1"/>
    <col min="6658" max="6658" width="28.5" customWidth="1"/>
    <col min="6659" max="6663" width="14.125" customWidth="1"/>
    <col min="6664" max="6664" width="13.5" customWidth="1"/>
    <col min="6665" max="6665" width="13.625" customWidth="1"/>
    <col min="6666" max="6667" width="7.75" bestFit="1" customWidth="1"/>
    <col min="6668" max="6668" width="6.875" bestFit="1" customWidth="1"/>
    <col min="6669" max="6669" width="11.5" customWidth="1"/>
    <col min="6670" max="6670" width="10.375" customWidth="1"/>
    <col min="6671" max="6671" width="9.125" bestFit="1" customWidth="1"/>
    <col min="6672" max="6672" width="7.75" bestFit="1" customWidth="1"/>
    <col min="6673" max="6673" width="4.125" customWidth="1"/>
    <col min="6674" max="6674" width="18" customWidth="1"/>
    <col min="6675" max="6675" width="17.125" customWidth="1"/>
    <col min="6676" max="6676" width="16.625" customWidth="1"/>
    <col min="6677" max="6677" width="13" customWidth="1"/>
    <col min="6678" max="6678" width="19" customWidth="1"/>
    <col min="6913" max="6913" width="6.875" customWidth="1"/>
    <col min="6914" max="6914" width="28.5" customWidth="1"/>
    <col min="6915" max="6919" width="14.125" customWidth="1"/>
    <col min="6920" max="6920" width="13.5" customWidth="1"/>
    <col min="6921" max="6921" width="13.625" customWidth="1"/>
    <col min="6922" max="6923" width="7.75" bestFit="1" customWidth="1"/>
    <col min="6924" max="6924" width="6.875" bestFit="1" customWidth="1"/>
    <col min="6925" max="6925" width="11.5" customWidth="1"/>
    <col min="6926" max="6926" width="10.375" customWidth="1"/>
    <col min="6927" max="6927" width="9.125" bestFit="1" customWidth="1"/>
    <col min="6928" max="6928" width="7.75" bestFit="1" customWidth="1"/>
    <col min="6929" max="6929" width="4.125" customWidth="1"/>
    <col min="6930" max="6930" width="18" customWidth="1"/>
    <col min="6931" max="6931" width="17.125" customWidth="1"/>
    <col min="6932" max="6932" width="16.625" customWidth="1"/>
    <col min="6933" max="6933" width="13" customWidth="1"/>
    <col min="6934" max="6934" width="19" customWidth="1"/>
    <col min="7169" max="7169" width="6.875" customWidth="1"/>
    <col min="7170" max="7170" width="28.5" customWidth="1"/>
    <col min="7171" max="7175" width="14.125" customWidth="1"/>
    <col min="7176" max="7176" width="13.5" customWidth="1"/>
    <col min="7177" max="7177" width="13.625" customWidth="1"/>
    <col min="7178" max="7179" width="7.75" bestFit="1" customWidth="1"/>
    <col min="7180" max="7180" width="6.875" bestFit="1" customWidth="1"/>
    <col min="7181" max="7181" width="11.5" customWidth="1"/>
    <col min="7182" max="7182" width="10.375" customWidth="1"/>
    <col min="7183" max="7183" width="9.125" bestFit="1" customWidth="1"/>
    <col min="7184" max="7184" width="7.75" bestFit="1" customWidth="1"/>
    <col min="7185" max="7185" width="4.125" customWidth="1"/>
    <col min="7186" max="7186" width="18" customWidth="1"/>
    <col min="7187" max="7187" width="17.125" customWidth="1"/>
    <col min="7188" max="7188" width="16.625" customWidth="1"/>
    <col min="7189" max="7189" width="13" customWidth="1"/>
    <col min="7190" max="7190" width="19" customWidth="1"/>
    <col min="7425" max="7425" width="6.875" customWidth="1"/>
    <col min="7426" max="7426" width="28.5" customWidth="1"/>
    <col min="7427" max="7431" width="14.125" customWidth="1"/>
    <col min="7432" max="7432" width="13.5" customWidth="1"/>
    <col min="7433" max="7433" width="13.625" customWidth="1"/>
    <col min="7434" max="7435" width="7.75" bestFit="1" customWidth="1"/>
    <col min="7436" max="7436" width="6.875" bestFit="1" customWidth="1"/>
    <col min="7437" max="7437" width="11.5" customWidth="1"/>
    <col min="7438" max="7438" width="10.375" customWidth="1"/>
    <col min="7439" max="7439" width="9.125" bestFit="1" customWidth="1"/>
    <col min="7440" max="7440" width="7.75" bestFit="1" customWidth="1"/>
    <col min="7441" max="7441" width="4.125" customWidth="1"/>
    <col min="7442" max="7442" width="18" customWidth="1"/>
    <col min="7443" max="7443" width="17.125" customWidth="1"/>
    <col min="7444" max="7444" width="16.625" customWidth="1"/>
    <col min="7445" max="7445" width="13" customWidth="1"/>
    <col min="7446" max="7446" width="19" customWidth="1"/>
    <col min="7681" max="7681" width="6.875" customWidth="1"/>
    <col min="7682" max="7682" width="28.5" customWidth="1"/>
    <col min="7683" max="7687" width="14.125" customWidth="1"/>
    <col min="7688" max="7688" width="13.5" customWidth="1"/>
    <col min="7689" max="7689" width="13.625" customWidth="1"/>
    <col min="7690" max="7691" width="7.75" bestFit="1" customWidth="1"/>
    <col min="7692" max="7692" width="6.875" bestFit="1" customWidth="1"/>
    <col min="7693" max="7693" width="11.5" customWidth="1"/>
    <col min="7694" max="7694" width="10.375" customWidth="1"/>
    <col min="7695" max="7695" width="9.125" bestFit="1" customWidth="1"/>
    <col min="7696" max="7696" width="7.75" bestFit="1" customWidth="1"/>
    <col min="7697" max="7697" width="4.125" customWidth="1"/>
    <col min="7698" max="7698" width="18" customWidth="1"/>
    <col min="7699" max="7699" width="17.125" customWidth="1"/>
    <col min="7700" max="7700" width="16.625" customWidth="1"/>
    <col min="7701" max="7701" width="13" customWidth="1"/>
    <col min="7702" max="7702" width="19" customWidth="1"/>
    <col min="7937" max="7937" width="6.875" customWidth="1"/>
    <col min="7938" max="7938" width="28.5" customWidth="1"/>
    <col min="7939" max="7943" width="14.125" customWidth="1"/>
    <col min="7944" max="7944" width="13.5" customWidth="1"/>
    <col min="7945" max="7945" width="13.625" customWidth="1"/>
    <col min="7946" max="7947" width="7.75" bestFit="1" customWidth="1"/>
    <col min="7948" max="7948" width="6.875" bestFit="1" customWidth="1"/>
    <col min="7949" max="7949" width="11.5" customWidth="1"/>
    <col min="7950" max="7950" width="10.375" customWidth="1"/>
    <col min="7951" max="7951" width="9.125" bestFit="1" customWidth="1"/>
    <col min="7952" max="7952" width="7.75" bestFit="1" customWidth="1"/>
    <col min="7953" max="7953" width="4.125" customWidth="1"/>
    <col min="7954" max="7954" width="18" customWidth="1"/>
    <col min="7955" max="7955" width="17.125" customWidth="1"/>
    <col min="7956" max="7956" width="16.625" customWidth="1"/>
    <col min="7957" max="7957" width="13" customWidth="1"/>
    <col min="7958" max="7958" width="19" customWidth="1"/>
    <col min="8193" max="8193" width="6.875" customWidth="1"/>
    <col min="8194" max="8194" width="28.5" customWidth="1"/>
    <col min="8195" max="8199" width="14.125" customWidth="1"/>
    <col min="8200" max="8200" width="13.5" customWidth="1"/>
    <col min="8201" max="8201" width="13.625" customWidth="1"/>
    <col min="8202" max="8203" width="7.75" bestFit="1" customWidth="1"/>
    <col min="8204" max="8204" width="6.875" bestFit="1" customWidth="1"/>
    <col min="8205" max="8205" width="11.5" customWidth="1"/>
    <col min="8206" max="8206" width="10.375" customWidth="1"/>
    <col min="8207" max="8207" width="9.125" bestFit="1" customWidth="1"/>
    <col min="8208" max="8208" width="7.75" bestFit="1" customWidth="1"/>
    <col min="8209" max="8209" width="4.125" customWidth="1"/>
    <col min="8210" max="8210" width="18" customWidth="1"/>
    <col min="8211" max="8211" width="17.125" customWidth="1"/>
    <col min="8212" max="8212" width="16.625" customWidth="1"/>
    <col min="8213" max="8213" width="13" customWidth="1"/>
    <col min="8214" max="8214" width="19" customWidth="1"/>
    <col min="8449" max="8449" width="6.875" customWidth="1"/>
    <col min="8450" max="8450" width="28.5" customWidth="1"/>
    <col min="8451" max="8455" width="14.125" customWidth="1"/>
    <col min="8456" max="8456" width="13.5" customWidth="1"/>
    <col min="8457" max="8457" width="13.625" customWidth="1"/>
    <col min="8458" max="8459" width="7.75" bestFit="1" customWidth="1"/>
    <col min="8460" max="8460" width="6.875" bestFit="1" customWidth="1"/>
    <col min="8461" max="8461" width="11.5" customWidth="1"/>
    <col min="8462" max="8462" width="10.375" customWidth="1"/>
    <col min="8463" max="8463" width="9.125" bestFit="1" customWidth="1"/>
    <col min="8464" max="8464" width="7.75" bestFit="1" customWidth="1"/>
    <col min="8465" max="8465" width="4.125" customWidth="1"/>
    <col min="8466" max="8466" width="18" customWidth="1"/>
    <col min="8467" max="8467" width="17.125" customWidth="1"/>
    <col min="8468" max="8468" width="16.625" customWidth="1"/>
    <col min="8469" max="8469" width="13" customWidth="1"/>
    <col min="8470" max="8470" width="19" customWidth="1"/>
    <col min="8705" max="8705" width="6.875" customWidth="1"/>
    <col min="8706" max="8706" width="28.5" customWidth="1"/>
    <col min="8707" max="8711" width="14.125" customWidth="1"/>
    <col min="8712" max="8712" width="13.5" customWidth="1"/>
    <col min="8713" max="8713" width="13.625" customWidth="1"/>
    <col min="8714" max="8715" width="7.75" bestFit="1" customWidth="1"/>
    <col min="8716" max="8716" width="6.875" bestFit="1" customWidth="1"/>
    <col min="8717" max="8717" width="11.5" customWidth="1"/>
    <col min="8718" max="8718" width="10.375" customWidth="1"/>
    <col min="8719" max="8719" width="9.125" bestFit="1" customWidth="1"/>
    <col min="8720" max="8720" width="7.75" bestFit="1" customWidth="1"/>
    <col min="8721" max="8721" width="4.125" customWidth="1"/>
    <col min="8722" max="8722" width="18" customWidth="1"/>
    <col min="8723" max="8723" width="17.125" customWidth="1"/>
    <col min="8724" max="8724" width="16.625" customWidth="1"/>
    <col min="8725" max="8725" width="13" customWidth="1"/>
    <col min="8726" max="8726" width="19" customWidth="1"/>
    <col min="8961" max="8961" width="6.875" customWidth="1"/>
    <col min="8962" max="8962" width="28.5" customWidth="1"/>
    <col min="8963" max="8967" width="14.125" customWidth="1"/>
    <col min="8968" max="8968" width="13.5" customWidth="1"/>
    <col min="8969" max="8969" width="13.625" customWidth="1"/>
    <col min="8970" max="8971" width="7.75" bestFit="1" customWidth="1"/>
    <col min="8972" max="8972" width="6.875" bestFit="1" customWidth="1"/>
    <col min="8973" max="8973" width="11.5" customWidth="1"/>
    <col min="8974" max="8974" width="10.375" customWidth="1"/>
    <col min="8975" max="8975" width="9.125" bestFit="1" customWidth="1"/>
    <col min="8976" max="8976" width="7.75" bestFit="1" customWidth="1"/>
    <col min="8977" max="8977" width="4.125" customWidth="1"/>
    <col min="8978" max="8978" width="18" customWidth="1"/>
    <col min="8979" max="8979" width="17.125" customWidth="1"/>
    <col min="8980" max="8980" width="16.625" customWidth="1"/>
    <col min="8981" max="8981" width="13" customWidth="1"/>
    <col min="8982" max="8982" width="19" customWidth="1"/>
    <col min="9217" max="9217" width="6.875" customWidth="1"/>
    <col min="9218" max="9218" width="28.5" customWidth="1"/>
    <col min="9219" max="9223" width="14.125" customWidth="1"/>
    <col min="9224" max="9224" width="13.5" customWidth="1"/>
    <col min="9225" max="9225" width="13.625" customWidth="1"/>
    <col min="9226" max="9227" width="7.75" bestFit="1" customWidth="1"/>
    <col min="9228" max="9228" width="6.875" bestFit="1" customWidth="1"/>
    <col min="9229" max="9229" width="11.5" customWidth="1"/>
    <col min="9230" max="9230" width="10.375" customWidth="1"/>
    <col min="9231" max="9231" width="9.125" bestFit="1" customWidth="1"/>
    <col min="9232" max="9232" width="7.75" bestFit="1" customWidth="1"/>
    <col min="9233" max="9233" width="4.125" customWidth="1"/>
    <col min="9234" max="9234" width="18" customWidth="1"/>
    <col min="9235" max="9235" width="17.125" customWidth="1"/>
    <col min="9236" max="9236" width="16.625" customWidth="1"/>
    <col min="9237" max="9237" width="13" customWidth="1"/>
    <col min="9238" max="9238" width="19" customWidth="1"/>
    <col min="9473" max="9473" width="6.875" customWidth="1"/>
    <col min="9474" max="9474" width="28.5" customWidth="1"/>
    <col min="9475" max="9479" width="14.125" customWidth="1"/>
    <col min="9480" max="9480" width="13.5" customWidth="1"/>
    <col min="9481" max="9481" width="13.625" customWidth="1"/>
    <col min="9482" max="9483" width="7.75" bestFit="1" customWidth="1"/>
    <col min="9484" max="9484" width="6.875" bestFit="1" customWidth="1"/>
    <col min="9485" max="9485" width="11.5" customWidth="1"/>
    <col min="9486" max="9486" width="10.375" customWidth="1"/>
    <col min="9487" max="9487" width="9.125" bestFit="1" customWidth="1"/>
    <col min="9488" max="9488" width="7.75" bestFit="1" customWidth="1"/>
    <col min="9489" max="9489" width="4.125" customWidth="1"/>
    <col min="9490" max="9490" width="18" customWidth="1"/>
    <col min="9491" max="9491" width="17.125" customWidth="1"/>
    <col min="9492" max="9492" width="16.625" customWidth="1"/>
    <col min="9493" max="9493" width="13" customWidth="1"/>
    <col min="9494" max="9494" width="19" customWidth="1"/>
    <col min="9729" max="9729" width="6.875" customWidth="1"/>
    <col min="9730" max="9730" width="28.5" customWidth="1"/>
    <col min="9731" max="9735" width="14.125" customWidth="1"/>
    <col min="9736" max="9736" width="13.5" customWidth="1"/>
    <col min="9737" max="9737" width="13.625" customWidth="1"/>
    <col min="9738" max="9739" width="7.75" bestFit="1" customWidth="1"/>
    <col min="9740" max="9740" width="6.875" bestFit="1" customWidth="1"/>
    <col min="9741" max="9741" width="11.5" customWidth="1"/>
    <col min="9742" max="9742" width="10.375" customWidth="1"/>
    <col min="9743" max="9743" width="9.125" bestFit="1" customWidth="1"/>
    <col min="9744" max="9744" width="7.75" bestFit="1" customWidth="1"/>
    <col min="9745" max="9745" width="4.125" customWidth="1"/>
    <col min="9746" max="9746" width="18" customWidth="1"/>
    <col min="9747" max="9747" width="17.125" customWidth="1"/>
    <col min="9748" max="9748" width="16.625" customWidth="1"/>
    <col min="9749" max="9749" width="13" customWidth="1"/>
    <col min="9750" max="9750" width="19" customWidth="1"/>
    <col min="9985" max="9985" width="6.875" customWidth="1"/>
    <col min="9986" max="9986" width="28.5" customWidth="1"/>
    <col min="9987" max="9991" width="14.125" customWidth="1"/>
    <col min="9992" max="9992" width="13.5" customWidth="1"/>
    <col min="9993" max="9993" width="13.625" customWidth="1"/>
    <col min="9994" max="9995" width="7.75" bestFit="1" customWidth="1"/>
    <col min="9996" max="9996" width="6.875" bestFit="1" customWidth="1"/>
    <col min="9997" max="9997" width="11.5" customWidth="1"/>
    <col min="9998" max="9998" width="10.375" customWidth="1"/>
    <col min="9999" max="9999" width="9.125" bestFit="1" customWidth="1"/>
    <col min="10000" max="10000" width="7.75" bestFit="1" customWidth="1"/>
    <col min="10001" max="10001" width="4.125" customWidth="1"/>
    <col min="10002" max="10002" width="18" customWidth="1"/>
    <col min="10003" max="10003" width="17.125" customWidth="1"/>
    <col min="10004" max="10004" width="16.625" customWidth="1"/>
    <col min="10005" max="10005" width="13" customWidth="1"/>
    <col min="10006" max="10006" width="19" customWidth="1"/>
    <col min="10241" max="10241" width="6.875" customWidth="1"/>
    <col min="10242" max="10242" width="28.5" customWidth="1"/>
    <col min="10243" max="10247" width="14.125" customWidth="1"/>
    <col min="10248" max="10248" width="13.5" customWidth="1"/>
    <col min="10249" max="10249" width="13.625" customWidth="1"/>
    <col min="10250" max="10251" width="7.75" bestFit="1" customWidth="1"/>
    <col min="10252" max="10252" width="6.875" bestFit="1" customWidth="1"/>
    <col min="10253" max="10253" width="11.5" customWidth="1"/>
    <col min="10254" max="10254" width="10.375" customWidth="1"/>
    <col min="10255" max="10255" width="9.125" bestFit="1" customWidth="1"/>
    <col min="10256" max="10256" width="7.75" bestFit="1" customWidth="1"/>
    <col min="10257" max="10257" width="4.125" customWidth="1"/>
    <col min="10258" max="10258" width="18" customWidth="1"/>
    <col min="10259" max="10259" width="17.125" customWidth="1"/>
    <col min="10260" max="10260" width="16.625" customWidth="1"/>
    <col min="10261" max="10261" width="13" customWidth="1"/>
    <col min="10262" max="10262" width="19" customWidth="1"/>
    <col min="10497" max="10497" width="6.875" customWidth="1"/>
    <col min="10498" max="10498" width="28.5" customWidth="1"/>
    <col min="10499" max="10503" width="14.125" customWidth="1"/>
    <col min="10504" max="10504" width="13.5" customWidth="1"/>
    <col min="10505" max="10505" width="13.625" customWidth="1"/>
    <col min="10506" max="10507" width="7.75" bestFit="1" customWidth="1"/>
    <col min="10508" max="10508" width="6.875" bestFit="1" customWidth="1"/>
    <col min="10509" max="10509" width="11.5" customWidth="1"/>
    <col min="10510" max="10510" width="10.375" customWidth="1"/>
    <col min="10511" max="10511" width="9.125" bestFit="1" customWidth="1"/>
    <col min="10512" max="10512" width="7.75" bestFit="1" customWidth="1"/>
    <col min="10513" max="10513" width="4.125" customWidth="1"/>
    <col min="10514" max="10514" width="18" customWidth="1"/>
    <col min="10515" max="10515" width="17.125" customWidth="1"/>
    <col min="10516" max="10516" width="16.625" customWidth="1"/>
    <col min="10517" max="10517" width="13" customWidth="1"/>
    <col min="10518" max="10518" width="19" customWidth="1"/>
    <col min="10753" max="10753" width="6.875" customWidth="1"/>
    <col min="10754" max="10754" width="28.5" customWidth="1"/>
    <col min="10755" max="10759" width="14.125" customWidth="1"/>
    <col min="10760" max="10760" width="13.5" customWidth="1"/>
    <col min="10761" max="10761" width="13.625" customWidth="1"/>
    <col min="10762" max="10763" width="7.75" bestFit="1" customWidth="1"/>
    <col min="10764" max="10764" width="6.875" bestFit="1" customWidth="1"/>
    <col min="10765" max="10765" width="11.5" customWidth="1"/>
    <col min="10766" max="10766" width="10.375" customWidth="1"/>
    <col min="10767" max="10767" width="9.125" bestFit="1" customWidth="1"/>
    <col min="10768" max="10768" width="7.75" bestFit="1" customWidth="1"/>
    <col min="10769" max="10769" width="4.125" customWidth="1"/>
    <col min="10770" max="10770" width="18" customWidth="1"/>
    <col min="10771" max="10771" width="17.125" customWidth="1"/>
    <col min="10772" max="10772" width="16.625" customWidth="1"/>
    <col min="10773" max="10773" width="13" customWidth="1"/>
    <col min="10774" max="10774" width="19" customWidth="1"/>
    <col min="11009" max="11009" width="6.875" customWidth="1"/>
    <col min="11010" max="11010" width="28.5" customWidth="1"/>
    <col min="11011" max="11015" width="14.125" customWidth="1"/>
    <col min="11016" max="11016" width="13.5" customWidth="1"/>
    <col min="11017" max="11017" width="13.625" customWidth="1"/>
    <col min="11018" max="11019" width="7.75" bestFit="1" customWidth="1"/>
    <col min="11020" max="11020" width="6.875" bestFit="1" customWidth="1"/>
    <col min="11021" max="11021" width="11.5" customWidth="1"/>
    <col min="11022" max="11022" width="10.375" customWidth="1"/>
    <col min="11023" max="11023" width="9.125" bestFit="1" customWidth="1"/>
    <col min="11024" max="11024" width="7.75" bestFit="1" customWidth="1"/>
    <col min="11025" max="11025" width="4.125" customWidth="1"/>
    <col min="11026" max="11026" width="18" customWidth="1"/>
    <col min="11027" max="11027" width="17.125" customWidth="1"/>
    <col min="11028" max="11028" width="16.625" customWidth="1"/>
    <col min="11029" max="11029" width="13" customWidth="1"/>
    <col min="11030" max="11030" width="19" customWidth="1"/>
    <col min="11265" max="11265" width="6.875" customWidth="1"/>
    <col min="11266" max="11266" width="28.5" customWidth="1"/>
    <col min="11267" max="11271" width="14.125" customWidth="1"/>
    <col min="11272" max="11272" width="13.5" customWidth="1"/>
    <col min="11273" max="11273" width="13.625" customWidth="1"/>
    <col min="11274" max="11275" width="7.75" bestFit="1" customWidth="1"/>
    <col min="11276" max="11276" width="6.875" bestFit="1" customWidth="1"/>
    <col min="11277" max="11277" width="11.5" customWidth="1"/>
    <col min="11278" max="11278" width="10.375" customWidth="1"/>
    <col min="11279" max="11279" width="9.125" bestFit="1" customWidth="1"/>
    <col min="11280" max="11280" width="7.75" bestFit="1" customWidth="1"/>
    <col min="11281" max="11281" width="4.125" customWidth="1"/>
    <col min="11282" max="11282" width="18" customWidth="1"/>
    <col min="11283" max="11283" width="17.125" customWidth="1"/>
    <col min="11284" max="11284" width="16.625" customWidth="1"/>
    <col min="11285" max="11285" width="13" customWidth="1"/>
    <col min="11286" max="11286" width="19" customWidth="1"/>
    <col min="11521" max="11521" width="6.875" customWidth="1"/>
    <col min="11522" max="11522" width="28.5" customWidth="1"/>
    <col min="11523" max="11527" width="14.125" customWidth="1"/>
    <col min="11528" max="11528" width="13.5" customWidth="1"/>
    <col min="11529" max="11529" width="13.625" customWidth="1"/>
    <col min="11530" max="11531" width="7.75" bestFit="1" customWidth="1"/>
    <col min="11532" max="11532" width="6.875" bestFit="1" customWidth="1"/>
    <col min="11533" max="11533" width="11.5" customWidth="1"/>
    <col min="11534" max="11534" width="10.375" customWidth="1"/>
    <col min="11535" max="11535" width="9.125" bestFit="1" customWidth="1"/>
    <col min="11536" max="11536" width="7.75" bestFit="1" customWidth="1"/>
    <col min="11537" max="11537" width="4.125" customWidth="1"/>
    <col min="11538" max="11538" width="18" customWidth="1"/>
    <col min="11539" max="11539" width="17.125" customWidth="1"/>
    <col min="11540" max="11540" width="16.625" customWidth="1"/>
    <col min="11541" max="11541" width="13" customWidth="1"/>
    <col min="11542" max="11542" width="19" customWidth="1"/>
    <col min="11777" max="11777" width="6.875" customWidth="1"/>
    <col min="11778" max="11778" width="28.5" customWidth="1"/>
    <col min="11779" max="11783" width="14.125" customWidth="1"/>
    <col min="11784" max="11784" width="13.5" customWidth="1"/>
    <col min="11785" max="11785" width="13.625" customWidth="1"/>
    <col min="11786" max="11787" width="7.75" bestFit="1" customWidth="1"/>
    <col min="11788" max="11788" width="6.875" bestFit="1" customWidth="1"/>
    <col min="11789" max="11789" width="11.5" customWidth="1"/>
    <col min="11790" max="11790" width="10.375" customWidth="1"/>
    <col min="11791" max="11791" width="9.125" bestFit="1" customWidth="1"/>
    <col min="11792" max="11792" width="7.75" bestFit="1" customWidth="1"/>
    <col min="11793" max="11793" width="4.125" customWidth="1"/>
    <col min="11794" max="11794" width="18" customWidth="1"/>
    <col min="11795" max="11795" width="17.125" customWidth="1"/>
    <col min="11796" max="11796" width="16.625" customWidth="1"/>
    <col min="11797" max="11797" width="13" customWidth="1"/>
    <col min="11798" max="11798" width="19" customWidth="1"/>
    <col min="12033" max="12033" width="6.875" customWidth="1"/>
    <col min="12034" max="12034" width="28.5" customWidth="1"/>
    <col min="12035" max="12039" width="14.125" customWidth="1"/>
    <col min="12040" max="12040" width="13.5" customWidth="1"/>
    <col min="12041" max="12041" width="13.625" customWidth="1"/>
    <col min="12042" max="12043" width="7.75" bestFit="1" customWidth="1"/>
    <col min="12044" max="12044" width="6.875" bestFit="1" customWidth="1"/>
    <col min="12045" max="12045" width="11.5" customWidth="1"/>
    <col min="12046" max="12046" width="10.375" customWidth="1"/>
    <col min="12047" max="12047" width="9.125" bestFit="1" customWidth="1"/>
    <col min="12048" max="12048" width="7.75" bestFit="1" customWidth="1"/>
    <col min="12049" max="12049" width="4.125" customWidth="1"/>
    <col min="12050" max="12050" width="18" customWidth="1"/>
    <col min="12051" max="12051" width="17.125" customWidth="1"/>
    <col min="12052" max="12052" width="16.625" customWidth="1"/>
    <col min="12053" max="12053" width="13" customWidth="1"/>
    <col min="12054" max="12054" width="19" customWidth="1"/>
    <col min="12289" max="12289" width="6.875" customWidth="1"/>
    <col min="12290" max="12290" width="28.5" customWidth="1"/>
    <col min="12291" max="12295" width="14.125" customWidth="1"/>
    <col min="12296" max="12296" width="13.5" customWidth="1"/>
    <col min="12297" max="12297" width="13.625" customWidth="1"/>
    <col min="12298" max="12299" width="7.75" bestFit="1" customWidth="1"/>
    <col min="12300" max="12300" width="6.875" bestFit="1" customWidth="1"/>
    <col min="12301" max="12301" width="11.5" customWidth="1"/>
    <col min="12302" max="12302" width="10.375" customWidth="1"/>
    <col min="12303" max="12303" width="9.125" bestFit="1" customWidth="1"/>
    <col min="12304" max="12304" width="7.75" bestFit="1" customWidth="1"/>
    <col min="12305" max="12305" width="4.125" customWidth="1"/>
    <col min="12306" max="12306" width="18" customWidth="1"/>
    <col min="12307" max="12307" width="17.125" customWidth="1"/>
    <col min="12308" max="12308" width="16.625" customWidth="1"/>
    <col min="12309" max="12309" width="13" customWidth="1"/>
    <col min="12310" max="12310" width="19" customWidth="1"/>
    <col min="12545" max="12545" width="6.875" customWidth="1"/>
    <col min="12546" max="12546" width="28.5" customWidth="1"/>
    <col min="12547" max="12551" width="14.125" customWidth="1"/>
    <col min="12552" max="12552" width="13.5" customWidth="1"/>
    <col min="12553" max="12553" width="13.625" customWidth="1"/>
    <col min="12554" max="12555" width="7.75" bestFit="1" customWidth="1"/>
    <col min="12556" max="12556" width="6.875" bestFit="1" customWidth="1"/>
    <col min="12557" max="12557" width="11.5" customWidth="1"/>
    <col min="12558" max="12558" width="10.375" customWidth="1"/>
    <col min="12559" max="12559" width="9.125" bestFit="1" customWidth="1"/>
    <col min="12560" max="12560" width="7.75" bestFit="1" customWidth="1"/>
    <col min="12561" max="12561" width="4.125" customWidth="1"/>
    <col min="12562" max="12562" width="18" customWidth="1"/>
    <col min="12563" max="12563" width="17.125" customWidth="1"/>
    <col min="12564" max="12564" width="16.625" customWidth="1"/>
    <col min="12565" max="12565" width="13" customWidth="1"/>
    <col min="12566" max="12566" width="19" customWidth="1"/>
    <col min="12801" max="12801" width="6.875" customWidth="1"/>
    <col min="12802" max="12802" width="28.5" customWidth="1"/>
    <col min="12803" max="12807" width="14.125" customWidth="1"/>
    <col min="12808" max="12808" width="13.5" customWidth="1"/>
    <col min="12809" max="12809" width="13.625" customWidth="1"/>
    <col min="12810" max="12811" width="7.75" bestFit="1" customWidth="1"/>
    <col min="12812" max="12812" width="6.875" bestFit="1" customWidth="1"/>
    <col min="12813" max="12813" width="11.5" customWidth="1"/>
    <col min="12814" max="12814" width="10.375" customWidth="1"/>
    <col min="12815" max="12815" width="9.125" bestFit="1" customWidth="1"/>
    <col min="12816" max="12816" width="7.75" bestFit="1" customWidth="1"/>
    <col min="12817" max="12817" width="4.125" customWidth="1"/>
    <col min="12818" max="12818" width="18" customWidth="1"/>
    <col min="12819" max="12819" width="17.125" customWidth="1"/>
    <col min="12820" max="12820" width="16.625" customWidth="1"/>
    <col min="12821" max="12821" width="13" customWidth="1"/>
    <col min="12822" max="12822" width="19" customWidth="1"/>
    <col min="13057" max="13057" width="6.875" customWidth="1"/>
    <col min="13058" max="13058" width="28.5" customWidth="1"/>
    <col min="13059" max="13063" width="14.125" customWidth="1"/>
    <col min="13064" max="13064" width="13.5" customWidth="1"/>
    <col min="13065" max="13065" width="13.625" customWidth="1"/>
    <col min="13066" max="13067" width="7.75" bestFit="1" customWidth="1"/>
    <col min="13068" max="13068" width="6.875" bestFit="1" customWidth="1"/>
    <col min="13069" max="13069" width="11.5" customWidth="1"/>
    <col min="13070" max="13070" width="10.375" customWidth="1"/>
    <col min="13071" max="13071" width="9.125" bestFit="1" customWidth="1"/>
    <col min="13072" max="13072" width="7.75" bestFit="1" customWidth="1"/>
    <col min="13073" max="13073" width="4.125" customWidth="1"/>
    <col min="13074" max="13074" width="18" customWidth="1"/>
    <col min="13075" max="13075" width="17.125" customWidth="1"/>
    <col min="13076" max="13076" width="16.625" customWidth="1"/>
    <col min="13077" max="13077" width="13" customWidth="1"/>
    <col min="13078" max="13078" width="19" customWidth="1"/>
    <col min="13313" max="13313" width="6.875" customWidth="1"/>
    <col min="13314" max="13314" width="28.5" customWidth="1"/>
    <col min="13315" max="13319" width="14.125" customWidth="1"/>
    <col min="13320" max="13320" width="13.5" customWidth="1"/>
    <col min="13321" max="13321" width="13.625" customWidth="1"/>
    <col min="13322" max="13323" width="7.75" bestFit="1" customWidth="1"/>
    <col min="13324" max="13324" width="6.875" bestFit="1" customWidth="1"/>
    <col min="13325" max="13325" width="11.5" customWidth="1"/>
    <col min="13326" max="13326" width="10.375" customWidth="1"/>
    <col min="13327" max="13327" width="9.125" bestFit="1" customWidth="1"/>
    <col min="13328" max="13328" width="7.75" bestFit="1" customWidth="1"/>
    <col min="13329" max="13329" width="4.125" customWidth="1"/>
    <col min="13330" max="13330" width="18" customWidth="1"/>
    <col min="13331" max="13331" width="17.125" customWidth="1"/>
    <col min="13332" max="13332" width="16.625" customWidth="1"/>
    <col min="13333" max="13333" width="13" customWidth="1"/>
    <col min="13334" max="13334" width="19" customWidth="1"/>
    <col min="13569" max="13569" width="6.875" customWidth="1"/>
    <col min="13570" max="13570" width="28.5" customWidth="1"/>
    <col min="13571" max="13575" width="14.125" customWidth="1"/>
    <col min="13576" max="13576" width="13.5" customWidth="1"/>
    <col min="13577" max="13577" width="13.625" customWidth="1"/>
    <col min="13578" max="13579" width="7.75" bestFit="1" customWidth="1"/>
    <col min="13580" max="13580" width="6.875" bestFit="1" customWidth="1"/>
    <col min="13581" max="13581" width="11.5" customWidth="1"/>
    <col min="13582" max="13582" width="10.375" customWidth="1"/>
    <col min="13583" max="13583" width="9.125" bestFit="1" customWidth="1"/>
    <col min="13584" max="13584" width="7.75" bestFit="1" customWidth="1"/>
    <col min="13585" max="13585" width="4.125" customWidth="1"/>
    <col min="13586" max="13586" width="18" customWidth="1"/>
    <col min="13587" max="13587" width="17.125" customWidth="1"/>
    <col min="13588" max="13588" width="16.625" customWidth="1"/>
    <col min="13589" max="13589" width="13" customWidth="1"/>
    <col min="13590" max="13590" width="19" customWidth="1"/>
    <col min="13825" max="13825" width="6.875" customWidth="1"/>
    <col min="13826" max="13826" width="28.5" customWidth="1"/>
    <col min="13827" max="13831" width="14.125" customWidth="1"/>
    <col min="13832" max="13832" width="13.5" customWidth="1"/>
    <col min="13833" max="13833" width="13.625" customWidth="1"/>
    <col min="13834" max="13835" width="7.75" bestFit="1" customWidth="1"/>
    <col min="13836" max="13836" width="6.875" bestFit="1" customWidth="1"/>
    <col min="13837" max="13837" width="11.5" customWidth="1"/>
    <col min="13838" max="13838" width="10.375" customWidth="1"/>
    <col min="13839" max="13839" width="9.125" bestFit="1" customWidth="1"/>
    <col min="13840" max="13840" width="7.75" bestFit="1" customWidth="1"/>
    <col min="13841" max="13841" width="4.125" customWidth="1"/>
    <col min="13842" max="13842" width="18" customWidth="1"/>
    <col min="13843" max="13843" width="17.125" customWidth="1"/>
    <col min="13844" max="13844" width="16.625" customWidth="1"/>
    <col min="13845" max="13845" width="13" customWidth="1"/>
    <col min="13846" max="13846" width="19" customWidth="1"/>
    <col min="14081" max="14081" width="6.875" customWidth="1"/>
    <col min="14082" max="14082" width="28.5" customWidth="1"/>
    <col min="14083" max="14087" width="14.125" customWidth="1"/>
    <col min="14088" max="14088" width="13.5" customWidth="1"/>
    <col min="14089" max="14089" width="13.625" customWidth="1"/>
    <col min="14090" max="14091" width="7.75" bestFit="1" customWidth="1"/>
    <col min="14092" max="14092" width="6.875" bestFit="1" customWidth="1"/>
    <col min="14093" max="14093" width="11.5" customWidth="1"/>
    <col min="14094" max="14094" width="10.375" customWidth="1"/>
    <col min="14095" max="14095" width="9.125" bestFit="1" customWidth="1"/>
    <col min="14096" max="14096" width="7.75" bestFit="1" customWidth="1"/>
    <col min="14097" max="14097" width="4.125" customWidth="1"/>
    <col min="14098" max="14098" width="18" customWidth="1"/>
    <col min="14099" max="14099" width="17.125" customWidth="1"/>
    <col min="14100" max="14100" width="16.625" customWidth="1"/>
    <col min="14101" max="14101" width="13" customWidth="1"/>
    <col min="14102" max="14102" width="19" customWidth="1"/>
    <col min="14337" max="14337" width="6.875" customWidth="1"/>
    <col min="14338" max="14338" width="28.5" customWidth="1"/>
    <col min="14339" max="14343" width="14.125" customWidth="1"/>
    <col min="14344" max="14344" width="13.5" customWidth="1"/>
    <col min="14345" max="14345" width="13.625" customWidth="1"/>
    <col min="14346" max="14347" width="7.75" bestFit="1" customWidth="1"/>
    <col min="14348" max="14348" width="6.875" bestFit="1" customWidth="1"/>
    <col min="14349" max="14349" width="11.5" customWidth="1"/>
    <col min="14350" max="14350" width="10.375" customWidth="1"/>
    <col min="14351" max="14351" width="9.125" bestFit="1" customWidth="1"/>
    <col min="14352" max="14352" width="7.75" bestFit="1" customWidth="1"/>
    <col min="14353" max="14353" width="4.125" customWidth="1"/>
    <col min="14354" max="14354" width="18" customWidth="1"/>
    <col min="14355" max="14355" width="17.125" customWidth="1"/>
    <col min="14356" max="14356" width="16.625" customWidth="1"/>
    <col min="14357" max="14357" width="13" customWidth="1"/>
    <col min="14358" max="14358" width="19" customWidth="1"/>
    <col min="14593" max="14593" width="6.875" customWidth="1"/>
    <col min="14594" max="14594" width="28.5" customWidth="1"/>
    <col min="14595" max="14599" width="14.125" customWidth="1"/>
    <col min="14600" max="14600" width="13.5" customWidth="1"/>
    <col min="14601" max="14601" width="13.625" customWidth="1"/>
    <col min="14602" max="14603" width="7.75" bestFit="1" customWidth="1"/>
    <col min="14604" max="14604" width="6.875" bestFit="1" customWidth="1"/>
    <col min="14605" max="14605" width="11.5" customWidth="1"/>
    <col min="14606" max="14606" width="10.375" customWidth="1"/>
    <col min="14607" max="14607" width="9.125" bestFit="1" customWidth="1"/>
    <col min="14608" max="14608" width="7.75" bestFit="1" customWidth="1"/>
    <col min="14609" max="14609" width="4.125" customWidth="1"/>
    <col min="14610" max="14610" width="18" customWidth="1"/>
    <col min="14611" max="14611" width="17.125" customWidth="1"/>
    <col min="14612" max="14612" width="16.625" customWidth="1"/>
    <col min="14613" max="14613" width="13" customWidth="1"/>
    <col min="14614" max="14614" width="19" customWidth="1"/>
    <col min="14849" max="14849" width="6.875" customWidth="1"/>
    <col min="14850" max="14850" width="28.5" customWidth="1"/>
    <col min="14851" max="14855" width="14.125" customWidth="1"/>
    <col min="14856" max="14856" width="13.5" customWidth="1"/>
    <col min="14857" max="14857" width="13.625" customWidth="1"/>
    <col min="14858" max="14859" width="7.75" bestFit="1" customWidth="1"/>
    <col min="14860" max="14860" width="6.875" bestFit="1" customWidth="1"/>
    <col min="14861" max="14861" width="11.5" customWidth="1"/>
    <col min="14862" max="14862" width="10.375" customWidth="1"/>
    <col min="14863" max="14863" width="9.125" bestFit="1" customWidth="1"/>
    <col min="14864" max="14864" width="7.75" bestFit="1" customWidth="1"/>
    <col min="14865" max="14865" width="4.125" customWidth="1"/>
    <col min="14866" max="14866" width="18" customWidth="1"/>
    <col min="14867" max="14867" width="17.125" customWidth="1"/>
    <col min="14868" max="14868" width="16.625" customWidth="1"/>
    <col min="14869" max="14869" width="13" customWidth="1"/>
    <col min="14870" max="14870" width="19" customWidth="1"/>
    <col min="15105" max="15105" width="6.875" customWidth="1"/>
    <col min="15106" max="15106" width="28.5" customWidth="1"/>
    <col min="15107" max="15111" width="14.125" customWidth="1"/>
    <col min="15112" max="15112" width="13.5" customWidth="1"/>
    <col min="15113" max="15113" width="13.625" customWidth="1"/>
    <col min="15114" max="15115" width="7.75" bestFit="1" customWidth="1"/>
    <col min="15116" max="15116" width="6.875" bestFit="1" customWidth="1"/>
    <col min="15117" max="15117" width="11.5" customWidth="1"/>
    <col min="15118" max="15118" width="10.375" customWidth="1"/>
    <col min="15119" max="15119" width="9.125" bestFit="1" customWidth="1"/>
    <col min="15120" max="15120" width="7.75" bestFit="1" customWidth="1"/>
    <col min="15121" max="15121" width="4.125" customWidth="1"/>
    <col min="15122" max="15122" width="18" customWidth="1"/>
    <col min="15123" max="15123" width="17.125" customWidth="1"/>
    <col min="15124" max="15124" width="16.625" customWidth="1"/>
    <col min="15125" max="15125" width="13" customWidth="1"/>
    <col min="15126" max="15126" width="19" customWidth="1"/>
    <col min="15361" max="15361" width="6.875" customWidth="1"/>
    <col min="15362" max="15362" width="28.5" customWidth="1"/>
    <col min="15363" max="15367" width="14.125" customWidth="1"/>
    <col min="15368" max="15368" width="13.5" customWidth="1"/>
    <col min="15369" max="15369" width="13.625" customWidth="1"/>
    <col min="15370" max="15371" width="7.75" bestFit="1" customWidth="1"/>
    <col min="15372" max="15372" width="6.875" bestFit="1" customWidth="1"/>
    <col min="15373" max="15373" width="11.5" customWidth="1"/>
    <col min="15374" max="15374" width="10.375" customWidth="1"/>
    <col min="15375" max="15375" width="9.125" bestFit="1" customWidth="1"/>
    <col min="15376" max="15376" width="7.75" bestFit="1" customWidth="1"/>
    <col min="15377" max="15377" width="4.125" customWidth="1"/>
    <col min="15378" max="15378" width="18" customWidth="1"/>
    <col min="15379" max="15379" width="17.125" customWidth="1"/>
    <col min="15380" max="15380" width="16.625" customWidth="1"/>
    <col min="15381" max="15381" width="13" customWidth="1"/>
    <col min="15382" max="15382" width="19" customWidth="1"/>
    <col min="15617" max="15617" width="6.875" customWidth="1"/>
    <col min="15618" max="15618" width="28.5" customWidth="1"/>
    <col min="15619" max="15623" width="14.125" customWidth="1"/>
    <col min="15624" max="15624" width="13.5" customWidth="1"/>
    <col min="15625" max="15625" width="13.625" customWidth="1"/>
    <col min="15626" max="15627" width="7.75" bestFit="1" customWidth="1"/>
    <col min="15628" max="15628" width="6.875" bestFit="1" customWidth="1"/>
    <col min="15629" max="15629" width="11.5" customWidth="1"/>
    <col min="15630" max="15630" width="10.375" customWidth="1"/>
    <col min="15631" max="15631" width="9.125" bestFit="1" customWidth="1"/>
    <col min="15632" max="15632" width="7.75" bestFit="1" customWidth="1"/>
    <col min="15633" max="15633" width="4.125" customWidth="1"/>
    <col min="15634" max="15634" width="18" customWidth="1"/>
    <col min="15635" max="15635" width="17.125" customWidth="1"/>
    <col min="15636" max="15636" width="16.625" customWidth="1"/>
    <col min="15637" max="15637" width="13" customWidth="1"/>
    <col min="15638" max="15638" width="19" customWidth="1"/>
    <col min="15873" max="15873" width="6.875" customWidth="1"/>
    <col min="15874" max="15874" width="28.5" customWidth="1"/>
    <col min="15875" max="15879" width="14.125" customWidth="1"/>
    <col min="15880" max="15880" width="13.5" customWidth="1"/>
    <col min="15881" max="15881" width="13.625" customWidth="1"/>
    <col min="15882" max="15883" width="7.75" bestFit="1" customWidth="1"/>
    <col min="15884" max="15884" width="6.875" bestFit="1" customWidth="1"/>
    <col min="15885" max="15885" width="11.5" customWidth="1"/>
    <col min="15886" max="15886" width="10.375" customWidth="1"/>
    <col min="15887" max="15887" width="9.125" bestFit="1" customWidth="1"/>
    <col min="15888" max="15888" width="7.75" bestFit="1" customWidth="1"/>
    <col min="15889" max="15889" width="4.125" customWidth="1"/>
    <col min="15890" max="15890" width="18" customWidth="1"/>
    <col min="15891" max="15891" width="17.125" customWidth="1"/>
    <col min="15892" max="15892" width="16.625" customWidth="1"/>
    <col min="15893" max="15893" width="13" customWidth="1"/>
    <col min="15894" max="15894" width="19" customWidth="1"/>
    <col min="16129" max="16129" width="6.875" customWidth="1"/>
    <col min="16130" max="16130" width="28.5" customWidth="1"/>
    <col min="16131" max="16135" width="14.125" customWidth="1"/>
    <col min="16136" max="16136" width="13.5" customWidth="1"/>
    <col min="16137" max="16137" width="13.625" customWidth="1"/>
    <col min="16138" max="16139" width="7.75" bestFit="1" customWidth="1"/>
    <col min="16140" max="16140" width="6.875" bestFit="1" customWidth="1"/>
    <col min="16141" max="16141" width="11.5" customWidth="1"/>
    <col min="16142" max="16142" width="10.375" customWidth="1"/>
    <col min="16143" max="16143" width="9.125" bestFit="1" customWidth="1"/>
    <col min="16144" max="16144" width="7.75" bestFit="1" customWidth="1"/>
    <col min="16145" max="16145" width="4.125" customWidth="1"/>
    <col min="16146" max="16146" width="18" customWidth="1"/>
    <col min="16147" max="16147" width="17.125" customWidth="1"/>
    <col min="16148" max="16148" width="16.625" customWidth="1"/>
    <col min="16149" max="16149" width="13" customWidth="1"/>
    <col min="16150" max="16150" width="19" customWidth="1"/>
  </cols>
  <sheetData>
    <row r="1" spans="1:22" ht="27.75" customHeight="1" x14ac:dyDescent="0.2">
      <c r="A1" s="69"/>
      <c r="B1" s="70"/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3"/>
      <c r="P1" s="69"/>
      <c r="Q1" s="69"/>
      <c r="R1" s="69"/>
      <c r="S1" s="69"/>
      <c r="T1" s="69"/>
      <c r="U1" s="69"/>
      <c r="V1" s="74" t="s">
        <v>142</v>
      </c>
    </row>
    <row r="2" spans="1:22" ht="26.25" x14ac:dyDescent="0.2">
      <c r="A2" s="119" t="s">
        <v>164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26.25" x14ac:dyDescent="0.2">
      <c r="A3" s="119" t="s">
        <v>144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26.25" x14ac:dyDescent="0.2">
      <c r="A4" s="74"/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  <c r="N4" s="77"/>
      <c r="O4" s="78"/>
      <c r="P4" s="74"/>
      <c r="Q4" s="74"/>
      <c r="R4" s="74"/>
      <c r="S4" s="74"/>
      <c r="T4" s="74"/>
      <c r="U4" s="74"/>
      <c r="V4" s="74"/>
    </row>
    <row r="5" spans="1:22" ht="78.75" customHeight="1" x14ac:dyDescent="0.2">
      <c r="A5" s="116" t="s">
        <v>145</v>
      </c>
      <c r="B5" s="116" t="s">
        <v>146</v>
      </c>
      <c r="C5" s="120" t="s">
        <v>147</v>
      </c>
      <c r="D5" s="121"/>
      <c r="E5" s="121"/>
      <c r="F5" s="121"/>
      <c r="G5" s="121"/>
      <c r="H5" s="122"/>
      <c r="I5" s="123" t="s">
        <v>148</v>
      </c>
      <c r="J5" s="125" t="s">
        <v>149</v>
      </c>
      <c r="K5" s="126"/>
      <c r="L5" s="127"/>
      <c r="M5" s="128" t="s">
        <v>6</v>
      </c>
      <c r="N5" s="128"/>
      <c r="O5" s="128"/>
      <c r="P5" s="129" t="s">
        <v>150</v>
      </c>
      <c r="Q5" s="130"/>
      <c r="R5" s="129" t="s">
        <v>151</v>
      </c>
      <c r="S5" s="130"/>
      <c r="T5" s="79" t="s">
        <v>152</v>
      </c>
      <c r="U5" s="116" t="s">
        <v>153</v>
      </c>
      <c r="V5" s="116" t="s">
        <v>154</v>
      </c>
    </row>
    <row r="6" spans="1:22" ht="131.25" x14ac:dyDescent="0.2">
      <c r="A6" s="117"/>
      <c r="B6" s="117"/>
      <c r="C6" s="80" t="s">
        <v>155</v>
      </c>
      <c r="D6" s="80" t="s">
        <v>156</v>
      </c>
      <c r="E6" s="80" t="s">
        <v>157</v>
      </c>
      <c r="F6" s="80" t="s">
        <v>158</v>
      </c>
      <c r="G6" s="80" t="s">
        <v>159</v>
      </c>
      <c r="H6" s="81" t="s">
        <v>160</v>
      </c>
      <c r="I6" s="124"/>
      <c r="J6" s="82" t="s">
        <v>10</v>
      </c>
      <c r="K6" s="82" t="s">
        <v>11</v>
      </c>
      <c r="L6" s="83" t="s">
        <v>12</v>
      </c>
      <c r="M6" s="83" t="s">
        <v>13</v>
      </c>
      <c r="N6" s="83" t="s">
        <v>14</v>
      </c>
      <c r="O6" s="83" t="s">
        <v>15</v>
      </c>
      <c r="P6" s="131"/>
      <c r="Q6" s="132"/>
      <c r="R6" s="131"/>
      <c r="S6" s="132"/>
      <c r="T6" s="84" t="s">
        <v>161</v>
      </c>
      <c r="U6" s="117"/>
      <c r="V6" s="117"/>
    </row>
    <row r="7" spans="1:22" ht="90" x14ac:dyDescent="0.2">
      <c r="A7" s="85">
        <v>1</v>
      </c>
      <c r="B7" s="6" t="s">
        <v>87</v>
      </c>
      <c r="C7" s="86"/>
      <c r="D7" s="86"/>
      <c r="E7" s="86"/>
      <c r="F7" s="87">
        <v>728800</v>
      </c>
      <c r="G7" s="88"/>
      <c r="H7" s="88"/>
      <c r="I7" s="88">
        <v>700000</v>
      </c>
      <c r="J7" s="89" t="s">
        <v>17</v>
      </c>
      <c r="L7" s="89"/>
      <c r="M7" s="89"/>
      <c r="N7" s="89" t="s">
        <v>17</v>
      </c>
      <c r="O7" s="89"/>
      <c r="P7" s="91">
        <v>4</v>
      </c>
      <c r="Q7" s="92" t="s">
        <v>162</v>
      </c>
      <c r="R7" s="6" t="s">
        <v>85</v>
      </c>
      <c r="S7" s="8">
        <v>427000</v>
      </c>
      <c r="T7" s="7">
        <f t="shared" ref="T7:T11" si="0">SUM(I7-S7)</f>
        <v>273000</v>
      </c>
      <c r="U7" s="93" t="s">
        <v>163</v>
      </c>
      <c r="V7" s="6" t="s">
        <v>86</v>
      </c>
    </row>
    <row r="8" spans="1:22" ht="112.5" x14ac:dyDescent="0.2">
      <c r="A8" s="85">
        <v>2</v>
      </c>
      <c r="B8" s="6" t="s">
        <v>90</v>
      </c>
      <c r="C8" s="86"/>
      <c r="D8" s="86"/>
      <c r="E8" s="86"/>
      <c r="F8" s="87">
        <v>200000</v>
      </c>
      <c r="G8" s="88"/>
      <c r="H8" s="88"/>
      <c r="I8" s="88">
        <v>1839620</v>
      </c>
      <c r="J8" s="89"/>
      <c r="K8" s="89" t="s">
        <v>17</v>
      </c>
      <c r="L8" s="89"/>
      <c r="M8" s="89"/>
      <c r="N8" s="89" t="s">
        <v>17</v>
      </c>
      <c r="O8" s="89"/>
      <c r="P8" s="91">
        <v>1</v>
      </c>
      <c r="Q8" s="92" t="s">
        <v>162</v>
      </c>
      <c r="R8" s="6" t="s">
        <v>88</v>
      </c>
      <c r="S8" s="8">
        <v>1810000</v>
      </c>
      <c r="T8" s="7">
        <f t="shared" si="0"/>
        <v>29620</v>
      </c>
      <c r="U8" s="93" t="s">
        <v>163</v>
      </c>
      <c r="V8" s="6" t="s">
        <v>89</v>
      </c>
    </row>
    <row r="9" spans="1:22" ht="90" x14ac:dyDescent="0.2">
      <c r="A9" s="85">
        <v>3</v>
      </c>
      <c r="B9" s="6" t="s">
        <v>94</v>
      </c>
      <c r="C9" s="86"/>
      <c r="D9" s="86"/>
      <c r="E9" s="86"/>
      <c r="F9" s="87"/>
      <c r="G9" s="88">
        <v>110000</v>
      </c>
      <c r="H9" s="88"/>
      <c r="I9" s="88">
        <v>106000</v>
      </c>
      <c r="J9" s="89"/>
      <c r="K9" s="89" t="s">
        <v>17</v>
      </c>
      <c r="L9" s="89"/>
      <c r="M9" s="89" t="s">
        <v>17</v>
      </c>
      <c r="N9" s="89"/>
      <c r="O9" s="89"/>
      <c r="P9" s="91">
        <v>2</v>
      </c>
      <c r="Q9" s="92" t="s">
        <v>162</v>
      </c>
      <c r="R9" s="6" t="s">
        <v>64</v>
      </c>
      <c r="S9" s="7">
        <v>105500</v>
      </c>
      <c r="T9" s="7">
        <f t="shared" si="0"/>
        <v>500</v>
      </c>
      <c r="U9" s="93" t="s">
        <v>163</v>
      </c>
      <c r="V9" s="6" t="s">
        <v>95</v>
      </c>
    </row>
    <row r="10" spans="1:22" ht="67.5" x14ac:dyDescent="0.2">
      <c r="A10" s="85">
        <v>4</v>
      </c>
      <c r="B10" s="6" t="s">
        <v>91</v>
      </c>
      <c r="C10" s="86"/>
      <c r="D10" s="86"/>
      <c r="E10" s="86"/>
      <c r="F10" s="87">
        <v>160500</v>
      </c>
      <c r="G10" s="88"/>
      <c r="H10" s="88"/>
      <c r="I10" s="88">
        <v>160500</v>
      </c>
      <c r="J10" s="89"/>
      <c r="K10" s="89"/>
      <c r="L10" s="89" t="s">
        <v>17</v>
      </c>
      <c r="M10" s="89" t="s">
        <v>17</v>
      </c>
      <c r="N10" s="89"/>
      <c r="O10" s="89"/>
      <c r="P10" s="91">
        <v>3</v>
      </c>
      <c r="Q10" s="92" t="s">
        <v>162</v>
      </c>
      <c r="R10" s="6" t="s">
        <v>93</v>
      </c>
      <c r="S10" s="7">
        <v>160500</v>
      </c>
      <c r="T10" s="7">
        <f t="shared" si="0"/>
        <v>0</v>
      </c>
      <c r="U10" s="93" t="s">
        <v>163</v>
      </c>
      <c r="V10" s="6" t="s">
        <v>92</v>
      </c>
    </row>
    <row r="11" spans="1:22" ht="90" x14ac:dyDescent="0.2">
      <c r="A11" s="85">
        <v>5</v>
      </c>
      <c r="B11" s="6" t="s">
        <v>97</v>
      </c>
      <c r="C11" s="86"/>
      <c r="D11" s="86"/>
      <c r="E11" s="86"/>
      <c r="F11" s="87"/>
      <c r="G11" s="88"/>
      <c r="H11" s="87">
        <v>150000</v>
      </c>
      <c r="I11" s="88">
        <v>145000</v>
      </c>
      <c r="J11" s="89"/>
      <c r="K11" s="89" t="s">
        <v>17</v>
      </c>
      <c r="L11" s="89"/>
      <c r="M11" s="89" t="s">
        <v>17</v>
      </c>
      <c r="N11" s="89"/>
      <c r="O11" s="89"/>
      <c r="P11" s="91">
        <v>2</v>
      </c>
      <c r="Q11" s="92" t="s">
        <v>162</v>
      </c>
      <c r="R11" s="6" t="s">
        <v>64</v>
      </c>
      <c r="S11" s="8">
        <v>145000</v>
      </c>
      <c r="T11" s="7">
        <f t="shared" si="0"/>
        <v>0</v>
      </c>
      <c r="U11" s="93" t="s">
        <v>163</v>
      </c>
      <c r="V11" s="6" t="s">
        <v>96</v>
      </c>
    </row>
    <row r="12" spans="1:22" ht="90" x14ac:dyDescent="0.2">
      <c r="A12" s="85">
        <v>6</v>
      </c>
      <c r="B12" s="6" t="s">
        <v>99</v>
      </c>
      <c r="C12" s="86"/>
      <c r="D12" s="86"/>
      <c r="E12" s="86"/>
      <c r="F12" s="87"/>
      <c r="G12" s="88">
        <v>200000</v>
      </c>
      <c r="H12" s="88"/>
      <c r="I12" s="88">
        <v>247000</v>
      </c>
      <c r="J12" s="89"/>
      <c r="K12" s="89" t="s">
        <v>17</v>
      </c>
      <c r="L12" s="89"/>
      <c r="M12" s="89" t="s">
        <v>17</v>
      </c>
      <c r="N12" s="89"/>
      <c r="O12" s="89"/>
      <c r="P12" s="91">
        <v>2</v>
      </c>
      <c r="Q12" s="92" t="s">
        <v>162</v>
      </c>
      <c r="R12" s="6" t="s">
        <v>64</v>
      </c>
      <c r="S12" s="7">
        <v>200000</v>
      </c>
      <c r="T12" s="7">
        <f>SUM(G12-S12)</f>
        <v>0</v>
      </c>
      <c r="U12" s="93" t="s">
        <v>163</v>
      </c>
      <c r="V12" s="6" t="s">
        <v>98</v>
      </c>
    </row>
    <row r="13" spans="1:22" ht="67.5" x14ac:dyDescent="0.2">
      <c r="A13" s="85">
        <v>7</v>
      </c>
      <c r="B13" s="6" t="s">
        <v>91</v>
      </c>
      <c r="C13" s="86"/>
      <c r="D13" s="86"/>
      <c r="E13" s="86"/>
      <c r="F13" s="87">
        <v>160500</v>
      </c>
      <c r="G13" s="88"/>
      <c r="H13" s="88"/>
      <c r="I13" s="88">
        <v>160500</v>
      </c>
      <c r="J13" s="89"/>
      <c r="K13" s="89"/>
      <c r="L13" s="89" t="s">
        <v>17</v>
      </c>
      <c r="M13" s="89" t="s">
        <v>17</v>
      </c>
      <c r="N13" s="89"/>
      <c r="O13" s="89"/>
      <c r="P13" s="91">
        <v>3</v>
      </c>
      <c r="Q13" s="92" t="s">
        <v>162</v>
      </c>
      <c r="R13" s="6" t="s">
        <v>93</v>
      </c>
      <c r="S13" s="7">
        <v>160500</v>
      </c>
      <c r="T13" s="7">
        <f>SUM(I13-S13)</f>
        <v>0</v>
      </c>
      <c r="U13" s="93" t="s">
        <v>163</v>
      </c>
      <c r="V13" s="6" t="s">
        <v>100</v>
      </c>
    </row>
    <row r="14" spans="1:22" ht="67.5" x14ac:dyDescent="0.2">
      <c r="A14" s="85">
        <v>8</v>
      </c>
      <c r="B14" s="12" t="s">
        <v>101</v>
      </c>
      <c r="D14" s="86"/>
      <c r="E14" s="86"/>
      <c r="F14" s="87"/>
      <c r="G14" s="88"/>
      <c r="H14" s="94">
        <v>4315067.4000000004</v>
      </c>
      <c r="I14" s="88">
        <v>4315067.4000000004</v>
      </c>
      <c r="J14" s="89" t="s">
        <v>17</v>
      </c>
      <c r="K14" s="89"/>
      <c r="L14" s="89"/>
      <c r="M14" s="89" t="s">
        <v>17</v>
      </c>
      <c r="N14" s="89"/>
      <c r="O14" s="89"/>
      <c r="P14" s="91">
        <v>1</v>
      </c>
      <c r="Q14" s="92" t="s">
        <v>162</v>
      </c>
      <c r="R14" s="6" t="s">
        <v>34</v>
      </c>
      <c r="S14" s="7">
        <v>4315067.4000000004</v>
      </c>
      <c r="T14" s="7">
        <f>SUM(I14-S14)</f>
        <v>0</v>
      </c>
      <c r="U14" s="93" t="s">
        <v>163</v>
      </c>
      <c r="V14" s="6" t="s">
        <v>102</v>
      </c>
    </row>
    <row r="15" spans="1:22" ht="90" x14ac:dyDescent="0.2">
      <c r="A15" s="85">
        <v>9</v>
      </c>
      <c r="B15" s="12" t="s">
        <v>103</v>
      </c>
      <c r="C15" s="86"/>
      <c r="D15" s="86"/>
      <c r="E15" s="86"/>
      <c r="F15" s="87"/>
      <c r="G15" s="88">
        <v>460000</v>
      </c>
      <c r="H15" s="88"/>
      <c r="I15" s="88">
        <v>455000</v>
      </c>
      <c r="J15" s="89" t="s">
        <v>17</v>
      </c>
      <c r="K15" s="89"/>
      <c r="L15" s="89"/>
      <c r="M15" s="89" t="s">
        <v>17</v>
      </c>
      <c r="N15" s="89"/>
      <c r="O15" s="95"/>
      <c r="P15" s="91">
        <v>2</v>
      </c>
      <c r="Q15" s="92" t="s">
        <v>162</v>
      </c>
      <c r="R15" s="6" t="s">
        <v>105</v>
      </c>
      <c r="S15" s="7">
        <v>450000</v>
      </c>
      <c r="T15" s="7">
        <f>SUM(I15-S15)</f>
        <v>5000</v>
      </c>
      <c r="U15" s="93" t="s">
        <v>163</v>
      </c>
      <c r="V15" s="6" t="s">
        <v>104</v>
      </c>
    </row>
    <row r="16" spans="1:22" ht="112.5" x14ac:dyDescent="0.2">
      <c r="A16" s="85">
        <v>10</v>
      </c>
      <c r="B16" s="6" t="s">
        <v>106</v>
      </c>
      <c r="C16" s="86"/>
      <c r="D16" s="86"/>
      <c r="E16" s="86"/>
      <c r="F16" s="87"/>
      <c r="G16" s="88">
        <v>580000</v>
      </c>
      <c r="H16" s="88"/>
      <c r="I16" s="88">
        <v>580000</v>
      </c>
      <c r="J16" s="89"/>
      <c r="K16" s="89" t="s">
        <v>17</v>
      </c>
      <c r="L16" s="89"/>
      <c r="M16" s="89"/>
      <c r="N16" s="89" t="s">
        <v>17</v>
      </c>
      <c r="O16" s="89"/>
      <c r="P16" s="91">
        <v>2</v>
      </c>
      <c r="Q16" s="92" t="s">
        <v>162</v>
      </c>
      <c r="R16" s="6" t="s">
        <v>108</v>
      </c>
      <c r="S16" s="7">
        <v>9</v>
      </c>
      <c r="T16" s="7">
        <f>SUM(I16-S16)</f>
        <v>579991</v>
      </c>
      <c r="U16" s="93" t="s">
        <v>163</v>
      </c>
      <c r="V16" s="6" t="s">
        <v>107</v>
      </c>
    </row>
    <row r="17" spans="1:22" ht="90" x14ac:dyDescent="0.2">
      <c r="A17" s="85">
        <v>11</v>
      </c>
      <c r="B17" s="6" t="s">
        <v>115</v>
      </c>
      <c r="C17" s="86"/>
      <c r="D17" s="86"/>
      <c r="E17" s="86"/>
      <c r="F17" s="87"/>
      <c r="G17" s="88"/>
      <c r="H17" s="88">
        <v>150000</v>
      </c>
      <c r="I17" s="88">
        <v>154000</v>
      </c>
      <c r="J17" s="89"/>
      <c r="K17" s="89" t="s">
        <v>17</v>
      </c>
      <c r="L17" s="89"/>
      <c r="M17" s="89" t="s">
        <v>17</v>
      </c>
      <c r="N17" s="89"/>
      <c r="O17" s="89"/>
      <c r="P17" s="91">
        <v>2</v>
      </c>
      <c r="Q17" s="92" t="s">
        <v>162</v>
      </c>
      <c r="R17" s="6" t="s">
        <v>64</v>
      </c>
      <c r="S17" s="7">
        <v>150000</v>
      </c>
      <c r="T17" s="7">
        <f>SUM(H17-S17)</f>
        <v>0</v>
      </c>
      <c r="U17" s="93" t="s">
        <v>163</v>
      </c>
      <c r="V17" s="6" t="s">
        <v>114</v>
      </c>
    </row>
    <row r="18" spans="1:22" ht="67.5" x14ac:dyDescent="0.2">
      <c r="A18" s="85">
        <v>12</v>
      </c>
      <c r="B18" s="6" t="s">
        <v>113</v>
      </c>
      <c r="C18" s="86"/>
      <c r="D18" s="86"/>
      <c r="E18" s="86"/>
      <c r="F18" s="87"/>
      <c r="G18" s="88">
        <v>149000</v>
      </c>
      <c r="H18" s="88"/>
      <c r="I18" s="88">
        <v>145000</v>
      </c>
      <c r="J18" s="89"/>
      <c r="K18" s="89" t="s">
        <v>17</v>
      </c>
      <c r="L18" s="89"/>
      <c r="M18" s="89" t="s">
        <v>17</v>
      </c>
      <c r="N18" s="89"/>
      <c r="O18" s="89"/>
      <c r="P18" s="91">
        <v>2</v>
      </c>
      <c r="Q18" s="92" t="s">
        <v>162</v>
      </c>
      <c r="R18" s="6" t="s">
        <v>64</v>
      </c>
      <c r="S18" s="7">
        <v>145000</v>
      </c>
      <c r="T18" s="7">
        <f t="shared" ref="T18:T28" si="1">SUM(I18-S18)</f>
        <v>0</v>
      </c>
      <c r="U18" s="93" t="s">
        <v>163</v>
      </c>
      <c r="V18" s="6" t="s">
        <v>112</v>
      </c>
    </row>
    <row r="19" spans="1:22" ht="67.5" x14ac:dyDescent="0.2">
      <c r="A19" s="85">
        <v>13</v>
      </c>
      <c r="B19" s="6" t="s">
        <v>116</v>
      </c>
      <c r="C19" s="87">
        <v>195000</v>
      </c>
      <c r="D19" s="86"/>
      <c r="E19" s="86"/>
      <c r="F19" s="87"/>
      <c r="G19" s="88"/>
      <c r="H19" s="88"/>
      <c r="I19" s="88">
        <v>195000</v>
      </c>
      <c r="J19" s="89"/>
      <c r="K19" s="89" t="s">
        <v>17</v>
      </c>
      <c r="L19" s="89"/>
      <c r="M19" s="89" t="s">
        <v>17</v>
      </c>
      <c r="N19" s="89"/>
      <c r="O19" s="89"/>
      <c r="P19" s="91">
        <v>3</v>
      </c>
      <c r="Q19" s="92" t="s">
        <v>162</v>
      </c>
      <c r="R19" s="6" t="s">
        <v>111</v>
      </c>
      <c r="S19" s="7">
        <v>195000</v>
      </c>
      <c r="T19" s="7">
        <f t="shared" si="1"/>
        <v>0</v>
      </c>
      <c r="U19" s="93" t="s">
        <v>163</v>
      </c>
      <c r="V19" s="6" t="s">
        <v>117</v>
      </c>
    </row>
    <row r="20" spans="1:22" ht="180" x14ac:dyDescent="0.2">
      <c r="A20" s="85">
        <v>14</v>
      </c>
      <c r="B20" s="12" t="s">
        <v>118</v>
      </c>
      <c r="C20" s="86"/>
      <c r="D20" s="86"/>
      <c r="E20" s="86"/>
      <c r="F20" s="87"/>
      <c r="G20" s="88"/>
      <c r="H20" s="88">
        <v>30700</v>
      </c>
      <c r="I20" s="88">
        <v>30700</v>
      </c>
      <c r="J20" s="89" t="s">
        <v>17</v>
      </c>
      <c r="K20" s="89"/>
      <c r="L20" s="89"/>
      <c r="M20" s="89" t="s">
        <v>17</v>
      </c>
      <c r="N20" s="89"/>
      <c r="O20" s="89"/>
      <c r="P20" s="91">
        <v>1</v>
      </c>
      <c r="Q20" s="92" t="s">
        <v>162</v>
      </c>
      <c r="R20" s="6" t="s">
        <v>120</v>
      </c>
      <c r="S20" s="7">
        <v>30700</v>
      </c>
      <c r="T20" s="7">
        <f t="shared" si="1"/>
        <v>0</v>
      </c>
      <c r="U20" s="93" t="s">
        <v>163</v>
      </c>
      <c r="V20" s="6" t="s">
        <v>119</v>
      </c>
    </row>
    <row r="21" spans="1:22" ht="164.25" customHeight="1" x14ac:dyDescent="0.2">
      <c r="A21" s="85">
        <v>15</v>
      </c>
      <c r="B21" s="12" t="s">
        <v>121</v>
      </c>
      <c r="D21" s="86"/>
      <c r="E21" s="86"/>
      <c r="F21" s="87"/>
      <c r="G21" s="88"/>
      <c r="H21" s="88">
        <v>30700</v>
      </c>
      <c r="I21" s="88">
        <v>30700</v>
      </c>
      <c r="J21" s="89" t="s">
        <v>17</v>
      </c>
      <c r="K21" s="89"/>
      <c r="L21" s="89"/>
      <c r="M21" s="89" t="s">
        <v>17</v>
      </c>
      <c r="N21" s="89"/>
      <c r="O21" s="89"/>
      <c r="P21" s="91">
        <v>1</v>
      </c>
      <c r="Q21" s="92" t="s">
        <v>162</v>
      </c>
      <c r="R21" s="6" t="s">
        <v>120</v>
      </c>
      <c r="S21" s="7">
        <v>30700</v>
      </c>
      <c r="T21" s="7">
        <f t="shared" si="1"/>
        <v>0</v>
      </c>
      <c r="U21" s="93" t="s">
        <v>163</v>
      </c>
      <c r="V21" s="6" t="s">
        <v>122</v>
      </c>
    </row>
    <row r="22" spans="1:22" ht="67.5" x14ac:dyDescent="0.2">
      <c r="A22" s="85">
        <v>16</v>
      </c>
      <c r="B22" s="6" t="s">
        <v>123</v>
      </c>
      <c r="C22" s="88">
        <v>481500</v>
      </c>
      <c r="D22" s="86"/>
      <c r="E22" s="86"/>
      <c r="F22" s="87"/>
      <c r="G22" s="88"/>
      <c r="H22" s="88"/>
      <c r="I22" s="88">
        <v>481500</v>
      </c>
      <c r="J22" s="89"/>
      <c r="K22" s="89"/>
      <c r="L22" s="89" t="s">
        <v>17</v>
      </c>
      <c r="M22" s="89" t="s">
        <v>17</v>
      </c>
      <c r="N22" s="89"/>
      <c r="O22" s="89"/>
      <c r="P22" s="91">
        <v>3</v>
      </c>
      <c r="Q22" s="92" t="s">
        <v>162</v>
      </c>
      <c r="R22" s="6" t="s">
        <v>93</v>
      </c>
      <c r="S22" s="7">
        <v>481500</v>
      </c>
      <c r="T22" s="7">
        <f t="shared" si="1"/>
        <v>0</v>
      </c>
      <c r="U22" s="93" t="s">
        <v>163</v>
      </c>
      <c r="V22" s="6" t="s">
        <v>124</v>
      </c>
    </row>
    <row r="23" spans="1:22" ht="180" x14ac:dyDescent="0.2">
      <c r="A23" s="85">
        <v>17</v>
      </c>
      <c r="B23" s="6" t="s">
        <v>125</v>
      </c>
      <c r="C23" s="88"/>
      <c r="D23" s="86"/>
      <c r="E23" s="86"/>
      <c r="F23" s="87"/>
      <c r="G23" s="88"/>
      <c r="H23" s="88">
        <v>1210000</v>
      </c>
      <c r="I23" s="88">
        <v>1210000</v>
      </c>
      <c r="J23" s="89"/>
      <c r="K23" s="89" t="s">
        <v>17</v>
      </c>
      <c r="L23" s="89"/>
      <c r="M23" s="89"/>
      <c r="N23" s="89" t="s">
        <v>17</v>
      </c>
      <c r="O23" s="89"/>
      <c r="P23" s="91">
        <v>3</v>
      </c>
      <c r="Q23" s="92" t="s">
        <v>162</v>
      </c>
      <c r="R23" s="6" t="s">
        <v>127</v>
      </c>
      <c r="S23" s="7">
        <v>1200000</v>
      </c>
      <c r="T23" s="7">
        <f t="shared" si="1"/>
        <v>10000</v>
      </c>
      <c r="U23" s="93" t="s">
        <v>163</v>
      </c>
      <c r="V23" s="6" t="s">
        <v>126</v>
      </c>
    </row>
    <row r="24" spans="1:22" ht="67.5" x14ac:dyDescent="0.2">
      <c r="A24" s="85">
        <v>18</v>
      </c>
      <c r="B24" s="6" t="s">
        <v>128</v>
      </c>
      <c r="C24" s="96">
        <v>321000</v>
      </c>
      <c r="D24" s="86"/>
      <c r="E24" s="86"/>
      <c r="F24" s="87"/>
      <c r="G24" s="88"/>
      <c r="H24" s="88"/>
      <c r="I24" s="88">
        <v>321000</v>
      </c>
      <c r="J24" s="89"/>
      <c r="K24" s="89"/>
      <c r="L24" s="89" t="s">
        <v>17</v>
      </c>
      <c r="M24" s="89" t="s">
        <v>17</v>
      </c>
      <c r="N24" s="89"/>
      <c r="O24" s="89"/>
      <c r="P24" s="91">
        <v>3</v>
      </c>
      <c r="Q24" s="92" t="s">
        <v>162</v>
      </c>
      <c r="R24" s="6" t="s">
        <v>76</v>
      </c>
      <c r="S24" s="7">
        <v>321000</v>
      </c>
      <c r="T24" s="7">
        <f t="shared" si="1"/>
        <v>0</v>
      </c>
      <c r="U24" s="93" t="s">
        <v>163</v>
      </c>
      <c r="V24" s="6" t="s">
        <v>129</v>
      </c>
    </row>
    <row r="25" spans="1:22" ht="90" x14ac:dyDescent="0.2">
      <c r="A25" s="85">
        <v>19</v>
      </c>
      <c r="B25" s="13" t="s">
        <v>133</v>
      </c>
      <c r="C25" s="86"/>
      <c r="D25" s="86"/>
      <c r="E25" s="86"/>
      <c r="F25" s="87"/>
      <c r="G25" s="88">
        <v>201000</v>
      </c>
      <c r="H25" s="88"/>
      <c r="I25" s="88">
        <v>154000</v>
      </c>
      <c r="J25" s="89"/>
      <c r="K25" s="89" t="s">
        <v>17</v>
      </c>
      <c r="L25" s="89"/>
      <c r="M25" s="89" t="s">
        <v>17</v>
      </c>
      <c r="N25" s="89"/>
      <c r="O25" s="89"/>
      <c r="P25" s="91">
        <v>2</v>
      </c>
      <c r="Q25" s="92" t="s">
        <v>162</v>
      </c>
      <c r="R25" s="6" t="s">
        <v>64</v>
      </c>
      <c r="S25" s="7">
        <v>154000</v>
      </c>
      <c r="T25" s="7">
        <f t="shared" si="1"/>
        <v>0</v>
      </c>
      <c r="U25" s="93" t="s">
        <v>163</v>
      </c>
      <c r="V25" s="6" t="s">
        <v>132</v>
      </c>
    </row>
    <row r="26" spans="1:22" ht="67.5" x14ac:dyDescent="0.2">
      <c r="A26" s="85">
        <v>20</v>
      </c>
      <c r="B26" s="6" t="s">
        <v>131</v>
      </c>
      <c r="C26" s="86"/>
      <c r="D26" s="86"/>
      <c r="E26" s="86"/>
      <c r="F26" s="87"/>
      <c r="G26" s="88">
        <v>289000</v>
      </c>
      <c r="H26" s="88"/>
      <c r="I26" s="88">
        <v>289000</v>
      </c>
      <c r="J26" s="89"/>
      <c r="K26" s="89" t="s">
        <v>17</v>
      </c>
      <c r="L26" s="89"/>
      <c r="M26" s="89" t="s">
        <v>17</v>
      </c>
      <c r="N26" s="89"/>
      <c r="O26" s="89"/>
      <c r="P26" s="91">
        <v>2</v>
      </c>
      <c r="Q26" s="92" t="s">
        <v>162</v>
      </c>
      <c r="R26" s="6" t="s">
        <v>64</v>
      </c>
      <c r="S26" s="7">
        <v>288000</v>
      </c>
      <c r="T26" s="7">
        <f t="shared" si="1"/>
        <v>1000</v>
      </c>
      <c r="U26" s="93" t="s">
        <v>163</v>
      </c>
      <c r="V26" s="6" t="s">
        <v>130</v>
      </c>
    </row>
    <row r="27" spans="1:22" ht="67.5" x14ac:dyDescent="0.2">
      <c r="A27" s="85">
        <v>21</v>
      </c>
      <c r="B27" s="6" t="s">
        <v>165</v>
      </c>
      <c r="C27" s="96">
        <v>481500</v>
      </c>
      <c r="D27" s="86"/>
      <c r="E27" s="86"/>
      <c r="F27" s="87"/>
      <c r="G27" s="88"/>
      <c r="H27" s="88"/>
      <c r="I27" s="88">
        <v>481500</v>
      </c>
      <c r="J27" s="89"/>
      <c r="K27" s="89"/>
      <c r="L27" s="89" t="s">
        <v>17</v>
      </c>
      <c r="M27" s="89" t="s">
        <v>17</v>
      </c>
      <c r="N27" s="89"/>
      <c r="O27" s="89"/>
      <c r="P27" s="91">
        <v>4</v>
      </c>
      <c r="Q27" s="92" t="s">
        <v>162</v>
      </c>
      <c r="R27" s="6" t="s">
        <v>127</v>
      </c>
      <c r="S27" s="7">
        <v>333872.09999999998</v>
      </c>
      <c r="T27" s="7">
        <f t="shared" si="1"/>
        <v>147627.90000000002</v>
      </c>
      <c r="U27" s="93" t="s">
        <v>163</v>
      </c>
      <c r="V27" s="6" t="s">
        <v>137</v>
      </c>
    </row>
    <row r="28" spans="1:22" ht="93.75" customHeight="1" x14ac:dyDescent="0.2">
      <c r="A28" s="85">
        <v>22</v>
      </c>
      <c r="B28" s="6" t="s">
        <v>136</v>
      </c>
      <c r="C28" s="86"/>
      <c r="D28" s="86"/>
      <c r="E28" s="86"/>
      <c r="F28" s="87"/>
      <c r="G28" s="88">
        <v>716000</v>
      </c>
      <c r="H28" s="88"/>
      <c r="I28" s="88">
        <v>708000</v>
      </c>
      <c r="J28" s="89"/>
      <c r="K28" s="89" t="s">
        <v>17</v>
      </c>
      <c r="L28" s="89"/>
      <c r="M28" s="89"/>
      <c r="N28" s="89" t="s">
        <v>17</v>
      </c>
      <c r="O28" s="89"/>
      <c r="P28" s="91">
        <v>9</v>
      </c>
      <c r="Q28" s="92" t="s">
        <v>162</v>
      </c>
      <c r="R28" s="6" t="s">
        <v>134</v>
      </c>
      <c r="S28" s="7">
        <v>537000</v>
      </c>
      <c r="T28" s="7">
        <f t="shared" si="1"/>
        <v>171000</v>
      </c>
      <c r="U28" s="93" t="s">
        <v>163</v>
      </c>
      <c r="V28" s="6" t="s">
        <v>135</v>
      </c>
    </row>
    <row r="29" spans="1:22" ht="22.5" x14ac:dyDescent="0.2">
      <c r="A29" s="118" t="s">
        <v>140</v>
      </c>
      <c r="B29" s="118"/>
      <c r="C29" s="97">
        <f t="shared" ref="C29:I29" si="2">SUM(C7:C28)</f>
        <v>1479000</v>
      </c>
      <c r="D29" s="97">
        <f t="shared" si="2"/>
        <v>0</v>
      </c>
      <c r="E29" s="97">
        <f t="shared" si="2"/>
        <v>0</v>
      </c>
      <c r="F29" s="97">
        <f t="shared" si="2"/>
        <v>1249800</v>
      </c>
      <c r="G29" s="97">
        <f t="shared" si="2"/>
        <v>2705000</v>
      </c>
      <c r="H29" s="97">
        <f t="shared" si="2"/>
        <v>5886467.4000000004</v>
      </c>
      <c r="I29" s="97">
        <f t="shared" si="2"/>
        <v>12909087.4</v>
      </c>
      <c r="J29" s="98">
        <v>12</v>
      </c>
      <c r="K29" s="98">
        <v>31</v>
      </c>
      <c r="L29" s="98">
        <v>5</v>
      </c>
      <c r="M29" s="98">
        <v>31</v>
      </c>
      <c r="N29" s="98">
        <v>17</v>
      </c>
      <c r="O29" s="98">
        <v>0</v>
      </c>
      <c r="P29" s="97">
        <f>SUM(P7:P28)</f>
        <v>57</v>
      </c>
      <c r="Q29" s="97"/>
      <c r="R29" s="97">
        <f>SUM(R7:R28)</f>
        <v>0</v>
      </c>
      <c r="S29" s="97">
        <f>SUM(S7:S28)</f>
        <v>11640348.5</v>
      </c>
      <c r="T29" s="97">
        <f>SUM(T7:T28)</f>
        <v>1217738.8999999999</v>
      </c>
      <c r="U29" s="97">
        <f>SUM(U7:U28)</f>
        <v>0</v>
      </c>
      <c r="V29" s="97">
        <f>SUM(V7:V28)</f>
        <v>0</v>
      </c>
    </row>
  </sheetData>
  <mergeCells count="13">
    <mergeCell ref="U5:U6"/>
    <mergeCell ref="V5:V6"/>
    <mergeCell ref="A29:B29"/>
    <mergeCell ref="A2:V2"/>
    <mergeCell ref="A3:V3"/>
    <mergeCell ref="A5:A6"/>
    <mergeCell ref="B5:B6"/>
    <mergeCell ref="C5:H5"/>
    <mergeCell ref="I5:I6"/>
    <mergeCell ref="J5:L5"/>
    <mergeCell ref="M5:O5"/>
    <mergeCell ref="P5:Q6"/>
    <mergeCell ref="R5:S6"/>
  </mergeCells>
  <pageMargins left="7.874015748031496E-2" right="0.11811023622047245" top="0.15748031496062992" bottom="0.15748031496062992" header="0.11811023622047245" footer="0.11811023622047245"/>
  <pageSetup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สรุปจัดซื้อจัดจ้าง2563</vt:lpstr>
      <vt:lpstr>รายงานพัสดุที่ดินสิ่งก่อสร้าง63</vt:lpstr>
      <vt:lpstr>สรุปจัดซื้อจัดจ้าง2564</vt:lpstr>
      <vt:lpstr>สรุปจัดซื้อจัดจ้าง2563!Print_Titles</vt:lpstr>
      <vt:lpstr>สรุปจัดซื้อจัดจ้าง2564!Print_Titles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cp:lastPrinted>2021-04-28T10:11:32Z</cp:lastPrinted>
  <dcterms:created xsi:type="dcterms:W3CDTF">2021-04-28T02:26:17Z</dcterms:created>
  <dcterms:modified xsi:type="dcterms:W3CDTF">2021-04-28T10:32:19Z</dcterms:modified>
</cp:coreProperties>
</file>